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aptop\Budzet2019\"/>
    </mc:Choice>
  </mc:AlternateContent>
  <xr:revisionPtr revIDLastSave="0" documentId="13_ncr:1_{3E0B6DE4-0E13-4C6E-9AAE-6816F575442F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TART" sheetId="2" r:id="rId1"/>
    <sheet name="Budżet 2019 - Dochody" sheetId="3" r:id="rId2"/>
    <sheet name="Budżet 2019 - Wydatki" sheetId="4" r:id="rId3"/>
    <sheet name="Budżet 2019 - po zmianach" sheetId="1" r:id="rId4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21" i="1" l="1"/>
  <c r="Z17" i="1"/>
  <c r="Z9" i="1"/>
  <c r="Z14" i="1" s="1"/>
  <c r="Z3" i="1"/>
  <c r="Z15" i="1" l="1"/>
  <c r="Z8" i="1"/>
  <c r="C30" i="4"/>
  <c r="C18" i="3" l="1"/>
  <c r="Y21" i="1"/>
  <c r="Y17" i="1"/>
  <c r="Y9" i="1"/>
  <c r="Y14" i="1" s="1"/>
  <c r="Y3" i="1"/>
  <c r="Y8" i="1" s="1"/>
  <c r="C29" i="4"/>
  <c r="C17" i="3"/>
  <c r="X21" i="1"/>
  <c r="X17" i="1"/>
  <c r="X14" i="1"/>
  <c r="X9" i="1"/>
  <c r="X8" i="1"/>
  <c r="X3" i="1"/>
  <c r="X15" i="1" s="1"/>
  <c r="C28" i="4"/>
  <c r="Y15" i="1" l="1"/>
  <c r="W21" i="1"/>
  <c r="W17" i="1"/>
  <c r="W14" i="1"/>
  <c r="W9" i="1"/>
  <c r="W8" i="1"/>
  <c r="W3" i="1"/>
  <c r="W15" i="1" s="1"/>
  <c r="C27" i="4"/>
  <c r="C26" i="4" l="1"/>
  <c r="C25" i="4" l="1"/>
  <c r="V21" i="1"/>
  <c r="V17" i="1"/>
  <c r="V14" i="1"/>
  <c r="V9" i="1"/>
  <c r="V8" i="1"/>
  <c r="V3" i="1"/>
  <c r="V15" i="1" s="1"/>
  <c r="U21" i="1"/>
  <c r="U17" i="1"/>
  <c r="U9" i="1"/>
  <c r="U14" i="1" s="1"/>
  <c r="U3" i="1"/>
  <c r="U8" i="1" s="1"/>
  <c r="T21" i="1"/>
  <c r="T17" i="1"/>
  <c r="T9" i="1"/>
  <c r="T14" i="1" s="1"/>
  <c r="T3" i="1"/>
  <c r="C24" i="4"/>
  <c r="C16" i="3"/>
  <c r="T15" i="1" l="1"/>
  <c r="T8" i="1"/>
  <c r="U15" i="1"/>
  <c r="S21" i="1"/>
  <c r="S17" i="1"/>
  <c r="S9" i="1"/>
  <c r="S14" i="1" s="1"/>
  <c r="S8" i="1"/>
  <c r="S3" i="1"/>
  <c r="C23" i="4"/>
  <c r="C15" i="3"/>
  <c r="S15" i="1" l="1"/>
  <c r="R21" i="1"/>
  <c r="R17" i="1"/>
  <c r="R14" i="1"/>
  <c r="R9" i="1"/>
  <c r="R8" i="1"/>
  <c r="R3" i="1"/>
  <c r="R15" i="1" s="1"/>
  <c r="C22" i="4"/>
  <c r="C21" i="4" l="1"/>
  <c r="C14" i="3"/>
  <c r="Q21" i="1"/>
  <c r="Q17" i="1"/>
  <c r="Q9" i="1"/>
  <c r="Q14" i="1" s="1"/>
  <c r="Q8" i="1"/>
  <c r="Q3" i="1"/>
  <c r="P21" i="1"/>
  <c r="P17" i="1"/>
  <c r="P14" i="1"/>
  <c r="P9" i="1"/>
  <c r="P8" i="1"/>
  <c r="P3" i="1"/>
  <c r="P15" i="1" s="1"/>
  <c r="C20" i="4"/>
  <c r="C13" i="3"/>
  <c r="Q15" i="1" l="1"/>
  <c r="O21" i="1"/>
  <c r="O17" i="1"/>
  <c r="O9" i="1"/>
  <c r="O14" i="1" s="1"/>
  <c r="O3" i="1"/>
  <c r="O15" i="1" s="1"/>
  <c r="C19" i="4"/>
  <c r="O8" i="1" l="1"/>
  <c r="N21" i="1"/>
  <c r="N17" i="1"/>
  <c r="N9" i="1"/>
  <c r="N3" i="1"/>
  <c r="N8" i="1" s="1"/>
  <c r="C18" i="4"/>
  <c r="C12" i="3"/>
  <c r="N15" i="1" l="1"/>
  <c r="N14" i="1"/>
  <c r="M21" i="1"/>
  <c r="M17" i="1"/>
  <c r="M9" i="1"/>
  <c r="M14" i="1" s="1"/>
  <c r="M3" i="1"/>
  <c r="C17" i="4"/>
  <c r="M15" i="1" l="1"/>
  <c r="M8" i="1"/>
  <c r="L21" i="1"/>
  <c r="L17" i="1"/>
  <c r="L9" i="1"/>
  <c r="L14" i="1" s="1"/>
  <c r="L3" i="1"/>
  <c r="L8" i="1" s="1"/>
  <c r="C16" i="4"/>
  <c r="C11" i="3"/>
  <c r="L15" i="1" l="1"/>
  <c r="K21" i="1"/>
  <c r="K17" i="1"/>
  <c r="K9" i="1"/>
  <c r="K14" i="1" s="1"/>
  <c r="K3" i="1"/>
  <c r="K8" i="1" s="1"/>
  <c r="C15" i="4"/>
  <c r="K15" i="1" l="1"/>
  <c r="J21" i="1"/>
  <c r="J17" i="1"/>
  <c r="J9" i="1"/>
  <c r="J14" i="1" s="1"/>
  <c r="J8" i="1"/>
  <c r="J3" i="1"/>
  <c r="C14" i="4"/>
  <c r="J15" i="1" l="1"/>
  <c r="I21" i="1"/>
  <c r="I17" i="1"/>
  <c r="I9" i="1"/>
  <c r="I14" i="1" s="1"/>
  <c r="I3" i="1"/>
  <c r="C13" i="4"/>
  <c r="C10" i="3"/>
  <c r="I15" i="1" l="1"/>
  <c r="I8" i="1"/>
  <c r="H21" i="1"/>
  <c r="H17" i="1"/>
  <c r="H9" i="1"/>
  <c r="H14" i="1" s="1"/>
  <c r="H3" i="1"/>
  <c r="C12" i="4"/>
  <c r="H15" i="1" l="1"/>
  <c r="H8" i="1"/>
  <c r="G21" i="1"/>
  <c r="G17" i="1"/>
  <c r="G9" i="1"/>
  <c r="G14" i="1" s="1"/>
  <c r="G3" i="1"/>
  <c r="G15" i="1" s="1"/>
  <c r="C11" i="4"/>
  <c r="C9" i="3"/>
  <c r="G8" i="1" l="1"/>
  <c r="F21" i="1"/>
  <c r="F17" i="1"/>
  <c r="F14" i="1"/>
  <c r="F9" i="1"/>
  <c r="F3" i="1"/>
  <c r="F15" i="1" s="1"/>
  <c r="C10" i="4"/>
  <c r="E21" i="1"/>
  <c r="E17" i="1"/>
  <c r="E9" i="1"/>
  <c r="E14" i="1" s="1"/>
  <c r="E8" i="1"/>
  <c r="E3" i="1"/>
  <c r="C9" i="4"/>
  <c r="C8" i="3"/>
  <c r="F8" i="1" l="1"/>
  <c r="E15" i="1"/>
  <c r="D21" i="1"/>
  <c r="D17" i="1"/>
  <c r="D14" i="1"/>
  <c r="D9" i="1"/>
  <c r="D8" i="1"/>
  <c r="D3" i="1"/>
  <c r="C8" i="4"/>
  <c r="D15" i="1" l="1"/>
  <c r="F5" i="4"/>
  <c r="E5" i="4"/>
  <c r="D5" i="4"/>
  <c r="F5" i="3"/>
  <c r="E5" i="3"/>
  <c r="D5" i="3"/>
  <c r="C7" i="3" l="1"/>
  <c r="C21" i="1" l="1"/>
  <c r="C17" i="1"/>
  <c r="C9" i="1"/>
  <c r="C14" i="1" s="1"/>
  <c r="C3" i="1"/>
  <c r="C8" i="1" s="1"/>
  <c r="C7" i="4"/>
  <c r="C6" i="4"/>
  <c r="C5" i="4" s="1"/>
  <c r="BA23" i="1"/>
  <c r="C6" i="3"/>
  <c r="C5" i="3" s="1"/>
  <c r="BA24" i="1"/>
  <c r="BA20" i="1"/>
  <c r="BA19" i="1"/>
  <c r="BA13" i="1"/>
  <c r="BA12" i="1"/>
  <c r="BA11" i="1"/>
  <c r="BA7" i="1"/>
  <c r="BA6" i="1"/>
  <c r="BA5" i="1"/>
  <c r="B9" i="1"/>
  <c r="B14" i="1" s="1"/>
  <c r="B3" i="1"/>
  <c r="B8" i="1" s="1"/>
  <c r="B21" i="1"/>
  <c r="B17" i="1"/>
  <c r="BA3" i="1" l="1"/>
  <c r="BA8" i="1" s="1"/>
  <c r="C15" i="1"/>
  <c r="BA21" i="1"/>
  <c r="BA9" i="1"/>
  <c r="BA14" i="1" s="1"/>
  <c r="BA17" i="1"/>
  <c r="B15" i="1"/>
  <c r="BA15" i="1" l="1"/>
</calcChain>
</file>

<file path=xl/sharedStrings.xml><?xml version="1.0" encoding="utf-8"?>
<sst xmlns="http://schemas.openxmlformats.org/spreadsheetml/2006/main" count="158" uniqueCount="105">
  <si>
    <t>Wyszczególnienie</t>
  </si>
  <si>
    <t>DOCHODY</t>
  </si>
  <si>
    <t>PRZYCHODY</t>
  </si>
  <si>
    <t>RAZEM</t>
  </si>
  <si>
    <t>WYDATKI</t>
  </si>
  <si>
    <t>ROZCHODY</t>
  </si>
  <si>
    <t>rezerwa ogólna</t>
  </si>
  <si>
    <t>rezerwy celowe</t>
  </si>
  <si>
    <t>w złotych</t>
  </si>
  <si>
    <t xml:space="preserve">   z tego:</t>
  </si>
  <si>
    <t>REZERWY</t>
  </si>
  <si>
    <t>DEFICYT</t>
  </si>
  <si>
    <t xml:space="preserve">      - dochody bieżące</t>
  </si>
  <si>
    <t xml:space="preserve">      - dochody majątkowe</t>
  </si>
  <si>
    <t xml:space="preserve">      - wydatki bieżące</t>
  </si>
  <si>
    <t xml:space="preserve">      - wydatki majątkowe</t>
  </si>
  <si>
    <t>p.szuba@strzelceopolskie.pl</t>
  </si>
  <si>
    <t>Piotr Szuba</t>
  </si>
  <si>
    <t>Opracowanie:</t>
  </si>
  <si>
    <t>47-100 Strzelce Opolskie</t>
  </si>
  <si>
    <t>Plac Myśliwca 1</t>
  </si>
  <si>
    <t>x</t>
  </si>
  <si>
    <t>OGÓŁEM
PO ZMIANACH</t>
  </si>
  <si>
    <t>ZADANIA
POWIERZONE</t>
  </si>
  <si>
    <t>ZADANIA
ZLECONE</t>
  </si>
  <si>
    <t>Kwota
ogółem</t>
  </si>
  <si>
    <t>Data</t>
  </si>
  <si>
    <t>Dokument</t>
  </si>
  <si>
    <t>ZADANIA
WŁASNE</t>
  </si>
  <si>
    <t>w tym:</t>
  </si>
  <si>
    <r>
      <t xml:space="preserve">     </t>
    </r>
    <r>
      <rPr>
        <b/>
        <sz val="9"/>
        <color indexed="8"/>
        <rFont val="Czcionka tekstu podstawowego"/>
        <charset val="238"/>
      </rPr>
      <t>BSO</t>
    </r>
    <r>
      <rPr>
        <sz val="9"/>
        <color indexed="8"/>
        <rFont val="Czcionka tekstu podstawowego"/>
        <family val="2"/>
        <charset val="238"/>
      </rPr>
      <t xml:space="preserve"> - Burmistrz Strzelec Opolskich</t>
    </r>
  </si>
  <si>
    <r>
      <t xml:space="preserve">     </t>
    </r>
    <r>
      <rPr>
        <b/>
        <sz val="9"/>
        <color indexed="8"/>
        <rFont val="Czcionka tekstu podstawowego"/>
        <charset val="238"/>
      </rPr>
      <t>RCB</t>
    </r>
    <r>
      <rPr>
        <sz val="9"/>
        <color indexed="8"/>
        <rFont val="Czcionka tekstu podstawowego"/>
        <family val="2"/>
        <charset val="238"/>
      </rPr>
      <t xml:space="preserve"> - rezerwa celowa bieżąca</t>
    </r>
  </si>
  <si>
    <r>
      <t xml:space="preserve">     </t>
    </r>
    <r>
      <rPr>
        <b/>
        <sz val="9"/>
        <color indexed="8"/>
        <rFont val="Czcionka tekstu podstawowego"/>
        <charset val="238"/>
      </rPr>
      <t>RCM</t>
    </r>
    <r>
      <rPr>
        <sz val="9"/>
        <color indexed="8"/>
        <rFont val="Czcionka tekstu podstawowego"/>
        <family val="2"/>
        <charset val="238"/>
      </rPr>
      <t xml:space="preserve"> - rezerwa celowa majątkowa</t>
    </r>
  </si>
  <si>
    <r>
      <t xml:space="preserve">      - na realizację zadań z zakresu zarządzania kryzysowego
        [</t>
    </r>
    <r>
      <rPr>
        <b/>
        <sz val="9"/>
        <color indexed="10"/>
        <rFont val="Czcionka tekstu podstawowego"/>
        <charset val="238"/>
      </rPr>
      <t>RCB</t>
    </r>
    <r>
      <rPr>
        <sz val="9"/>
        <color indexed="8"/>
        <rFont val="Czcionka tekstu podstawowego"/>
        <charset val="238"/>
      </rPr>
      <t xml:space="preserve"> - 758.75818.4810</t>
    </r>
    <r>
      <rPr>
        <sz val="9"/>
        <color indexed="8"/>
        <rFont val="Czcionka tekstu podstawowego"/>
        <family val="2"/>
        <charset val="238"/>
      </rPr>
      <t>]</t>
    </r>
  </si>
  <si>
    <r>
      <t xml:space="preserve">     </t>
    </r>
    <r>
      <rPr>
        <b/>
        <sz val="9"/>
        <color indexed="8"/>
        <rFont val="Czcionka tekstu podstawowego"/>
        <charset val="238"/>
      </rPr>
      <t>ROB</t>
    </r>
    <r>
      <rPr>
        <sz val="9"/>
        <color indexed="8"/>
        <rFont val="Czcionka tekstu podstawowego"/>
        <family val="2"/>
        <charset val="238"/>
      </rPr>
      <t xml:space="preserve"> - rezerwa ogólna bieżąca</t>
    </r>
  </si>
  <si>
    <r>
      <t xml:space="preserve">     </t>
    </r>
    <r>
      <rPr>
        <b/>
        <sz val="9"/>
        <color indexed="8"/>
        <rFont val="Czcionka tekstu podstawowego"/>
        <charset val="238"/>
      </rPr>
      <t>ROM</t>
    </r>
    <r>
      <rPr>
        <sz val="9"/>
        <color indexed="8"/>
        <rFont val="Czcionka tekstu podstawowego"/>
        <family val="2"/>
        <charset val="238"/>
      </rPr>
      <t xml:space="preserve"> - rezerwa ogólna majątkowa</t>
    </r>
  </si>
  <si>
    <r>
      <t xml:space="preserve">      - na wydatki bieżące
        [</t>
    </r>
    <r>
      <rPr>
        <b/>
        <sz val="9"/>
        <color indexed="10"/>
        <rFont val="Czcionka tekstu podstawowego"/>
        <family val="2"/>
        <charset val="238"/>
      </rPr>
      <t>ROB</t>
    </r>
    <r>
      <rPr>
        <sz val="9"/>
        <color indexed="8"/>
        <rFont val="Czcionka tekstu podstawowego"/>
        <family val="2"/>
        <charset val="238"/>
      </rPr>
      <t xml:space="preserve"> - 758.75818.4810]</t>
    </r>
  </si>
  <si>
    <r>
      <t xml:space="preserve">      - na wydatki i zakupy inwestycyjne
        [</t>
    </r>
    <r>
      <rPr>
        <b/>
        <sz val="9"/>
        <color indexed="10"/>
        <rFont val="Czcionka tekstu podstawowego"/>
        <family val="2"/>
        <charset val="238"/>
      </rPr>
      <t>ROM</t>
    </r>
    <r>
      <rPr>
        <sz val="9"/>
        <color indexed="8"/>
        <rFont val="Czcionka tekstu podstawowego"/>
        <family val="2"/>
        <charset val="238"/>
      </rPr>
      <t xml:space="preserve"> - 758.75818.6800]</t>
    </r>
  </si>
  <si>
    <t>Gmina Strzelce Opolskie</t>
  </si>
  <si>
    <t>Naczelnik Wydziału Finansowego</t>
  </si>
  <si>
    <t>FACEBOOK: https://www.facebook.com/szuba76 | TWITTER: https://twitter.com/piotr_szuba</t>
  </si>
  <si>
    <t>--</t>
  </si>
  <si>
    <t>Tel. +48 77 404 93 30 | Fax +48 77 461 44 22 | Tel. kom. +48 605 724 654</t>
  </si>
  <si>
    <t>Budżet 2019 :: rejestr zmian</t>
  </si>
  <si>
    <t>Uchwała Nr III/19/2018 Rady Miejskiej w Strzelcach Opolskich z dnia 19 grudnia 2018 r.</t>
  </si>
  <si>
    <t>#budzetso2019 #gminastrzelceopolskie #szuba76</t>
  </si>
  <si>
    <r>
      <t xml:space="preserve">ZMIANY W DOCHODACH BUDŻETU GMINY STRZELCE OPOLSKIE W </t>
    </r>
    <r>
      <rPr>
        <b/>
        <sz val="10"/>
        <color indexed="10"/>
        <rFont val="Arial"/>
        <family val="2"/>
        <charset val="238"/>
      </rPr>
      <t>2019</t>
    </r>
    <r>
      <rPr>
        <b/>
        <sz val="10"/>
        <color indexed="12"/>
        <rFont val="Arial"/>
        <family val="2"/>
        <charset val="238"/>
      </rPr>
      <t xml:space="preserve"> ROKU</t>
    </r>
  </si>
  <si>
    <t>Uchwała RM
III/19/2018</t>
  </si>
  <si>
    <t>19.12.2018</t>
  </si>
  <si>
    <r>
      <t xml:space="preserve">ZMIANY W WYDATKACH BUDŻETU GMINY STRZELCE OPOLSKIE W </t>
    </r>
    <r>
      <rPr>
        <b/>
        <sz val="10"/>
        <color indexed="10"/>
        <rFont val="Arial"/>
        <family val="2"/>
        <charset val="238"/>
      </rPr>
      <t>2019</t>
    </r>
    <r>
      <rPr>
        <b/>
        <sz val="10"/>
        <color indexed="12"/>
        <rFont val="Arial"/>
        <family val="2"/>
        <charset val="238"/>
      </rPr>
      <t xml:space="preserve"> ROKU</t>
    </r>
  </si>
  <si>
    <t>Budżet na 2019 rok
wg URMSO
Nr III/19/2018
z dnia 19.12.2018 r.</t>
  </si>
  <si>
    <r>
      <t xml:space="preserve">      - na utworzenie nowych oddziałów dla dzieci w żłobkach
        [</t>
    </r>
    <r>
      <rPr>
        <b/>
        <sz val="9"/>
        <color indexed="10"/>
        <rFont val="Czcionka tekstu podstawowego"/>
        <charset val="238"/>
      </rPr>
      <t>RCB</t>
    </r>
    <r>
      <rPr>
        <sz val="9"/>
        <color indexed="8"/>
        <rFont val="Czcionka tekstu podstawowego"/>
        <family val="2"/>
        <charset val="238"/>
      </rPr>
      <t xml:space="preserve"> - 758.75818.4810]</t>
    </r>
  </si>
  <si>
    <t>w sprawie uchwały budżetowej gminy Strzelce Opolskie na 2019 rok z późn. zm.</t>
  </si>
  <si>
    <t>Zarządzenie
Nr 19/2019</t>
  </si>
  <si>
    <t>25.01.2019</t>
  </si>
  <si>
    <r>
      <t xml:space="preserve">Zarządzenie
Nr </t>
    </r>
    <r>
      <rPr>
        <b/>
        <sz val="11"/>
        <color rgb="FFFF0000"/>
        <rFont val="Czcionka tekstu podstawowego"/>
        <charset val="238"/>
      </rPr>
      <t>19</t>
    </r>
    <r>
      <rPr>
        <b/>
        <sz val="11"/>
        <color indexed="8"/>
        <rFont val="Czcionka tekstu podstawowego"/>
        <charset val="238"/>
      </rPr>
      <t xml:space="preserve">/2019
BSO
z dnia 25.01.2019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01</t>
    </r>
    <r>
      <rPr>
        <sz val="11"/>
        <color indexed="8"/>
        <rFont val="Czcionka tekstu podstawowego"/>
        <charset val="238"/>
      </rPr>
      <t>]</t>
    </r>
  </si>
  <si>
    <t>Zarządzenie
Nr 23/2019</t>
  </si>
  <si>
    <t>30.01.2019</t>
  </si>
  <si>
    <r>
      <t xml:space="preserve">Zarządzenie
Nr </t>
    </r>
    <r>
      <rPr>
        <b/>
        <sz val="11"/>
        <color rgb="FFFF0000"/>
        <rFont val="Czcionka tekstu podstawowego"/>
        <charset val="238"/>
      </rPr>
      <t>23</t>
    </r>
    <r>
      <rPr>
        <b/>
        <sz val="11"/>
        <color indexed="8"/>
        <rFont val="Czcionka tekstu podstawowego"/>
        <charset val="238"/>
      </rPr>
      <t xml:space="preserve">/2019
BSO
z dnia 30.01.2019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02</t>
    </r>
    <r>
      <rPr>
        <sz val="11"/>
        <color indexed="8"/>
        <rFont val="Czcionka tekstu podstawowego"/>
        <charset val="238"/>
      </rPr>
      <t>]</t>
    </r>
  </si>
  <si>
    <t>Zarządzenie
Nr 35/2019</t>
  </si>
  <si>
    <r>
      <t xml:space="preserve">Zarządzenie
Nr </t>
    </r>
    <r>
      <rPr>
        <b/>
        <sz val="11"/>
        <color rgb="FFFF0000"/>
        <rFont val="Czcionka tekstu podstawowego"/>
        <charset val="238"/>
      </rPr>
      <t>35</t>
    </r>
    <r>
      <rPr>
        <b/>
        <sz val="11"/>
        <color indexed="8"/>
        <rFont val="Czcionka tekstu podstawowego"/>
        <charset val="238"/>
      </rPr>
      <t xml:space="preserve">/2019
BSO
z dnia 26.02.2019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03</t>
    </r>
    <r>
      <rPr>
        <sz val="11"/>
        <color indexed="8"/>
        <rFont val="Czcionka tekstu podstawowego"/>
        <charset val="238"/>
      </rPr>
      <t>]</t>
    </r>
  </si>
  <si>
    <t>Zarządzenie
Nr 38/2019</t>
  </si>
  <si>
    <t>Zarządzenie
Nr 39/2019</t>
  </si>
  <si>
    <r>
      <t xml:space="preserve">Zarządzenie
Nr </t>
    </r>
    <r>
      <rPr>
        <b/>
        <sz val="11"/>
        <color rgb="FFFF0000"/>
        <rFont val="Czcionka tekstu podstawowego"/>
        <charset val="238"/>
      </rPr>
      <t>39</t>
    </r>
    <r>
      <rPr>
        <b/>
        <sz val="11"/>
        <color indexed="8"/>
        <rFont val="Czcionka tekstu podstawowego"/>
        <charset val="238"/>
      </rPr>
      <t xml:space="preserve">/2019
BSO
z dnia 28.02.2019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05</t>
    </r>
    <r>
      <rPr>
        <sz val="11"/>
        <color indexed="8"/>
        <rFont val="Czcionka tekstu podstawowego"/>
        <charset val="238"/>
      </rPr>
      <t>]</t>
    </r>
  </si>
  <si>
    <t>INSTAGRAM: https://www.instagram.com/szuba76</t>
  </si>
  <si>
    <t>Zarządzenie
Nr 52/2019</t>
  </si>
  <si>
    <r>
      <t xml:space="preserve">Zarządzenie
Nr </t>
    </r>
    <r>
      <rPr>
        <b/>
        <sz val="11"/>
        <color rgb="FFFF0000"/>
        <rFont val="Czcionka tekstu podstawowego"/>
        <charset val="238"/>
      </rPr>
      <t>52</t>
    </r>
    <r>
      <rPr>
        <b/>
        <sz val="11"/>
        <color indexed="8"/>
        <rFont val="Czcionka tekstu podstawowego"/>
        <charset val="238"/>
      </rPr>
      <t xml:space="preserve">/2019
BSO
z dnia 15.03.2019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06</t>
    </r>
    <r>
      <rPr>
        <sz val="11"/>
        <color indexed="8"/>
        <rFont val="Czcionka tekstu podstawowego"/>
        <charset val="238"/>
      </rPr>
      <t>]</t>
    </r>
  </si>
  <si>
    <t>Zarządzenie
Nr 60/2019</t>
  </si>
  <si>
    <t>Zarządzenie
Nr 62/2019</t>
  </si>
  <si>
    <r>
      <t xml:space="preserve">Zarządzenie
Nr </t>
    </r>
    <r>
      <rPr>
        <b/>
        <sz val="11"/>
        <color rgb="FFFF0000"/>
        <rFont val="Czcionka tekstu podstawowego"/>
        <charset val="238"/>
      </rPr>
      <t>62</t>
    </r>
    <r>
      <rPr>
        <b/>
        <sz val="11"/>
        <color indexed="8"/>
        <rFont val="Czcionka tekstu podstawowego"/>
        <charset val="238"/>
      </rPr>
      <t xml:space="preserve">/2019
BSO
z dnia 28.03.2019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08</t>
    </r>
    <r>
      <rPr>
        <sz val="11"/>
        <color indexed="8"/>
        <rFont val="Czcionka tekstu podstawowego"/>
        <charset val="238"/>
      </rPr>
      <t>]</t>
    </r>
  </si>
  <si>
    <t>Zarządzenie
Nr 63/2019</t>
  </si>
  <si>
    <r>
      <t xml:space="preserve">Zarządzenie
Nr </t>
    </r>
    <r>
      <rPr>
        <b/>
        <sz val="11"/>
        <color rgb="FFFF0000"/>
        <rFont val="Czcionka tekstu podstawowego"/>
        <charset val="238"/>
      </rPr>
      <t>63</t>
    </r>
    <r>
      <rPr>
        <b/>
        <sz val="11"/>
        <color indexed="8"/>
        <rFont val="Czcionka tekstu podstawowego"/>
        <charset val="238"/>
      </rPr>
      <t xml:space="preserve">/2019
BSO
z dnia 28.03.2019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09</t>
    </r>
    <r>
      <rPr>
        <sz val="11"/>
        <color indexed="8"/>
        <rFont val="Czcionka tekstu podstawowego"/>
        <charset val="238"/>
      </rPr>
      <t>]</t>
    </r>
  </si>
  <si>
    <t>Zarządzenie
Nr 74/2019</t>
  </si>
  <si>
    <r>
      <t xml:space="preserve">Zarządzenie
Nr </t>
    </r>
    <r>
      <rPr>
        <b/>
        <sz val="11"/>
        <color rgb="FFFF0000"/>
        <rFont val="Czcionka tekstu podstawowego"/>
        <charset val="238"/>
      </rPr>
      <t>74</t>
    </r>
    <r>
      <rPr>
        <b/>
        <sz val="11"/>
        <color indexed="8"/>
        <rFont val="Czcionka tekstu podstawowego"/>
        <charset val="238"/>
      </rPr>
      <t xml:space="preserve">/2019
BSO
z dnia 18.04.2019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10</t>
    </r>
    <r>
      <rPr>
        <sz val="11"/>
        <color indexed="8"/>
        <rFont val="Czcionka tekstu podstawowego"/>
        <charset val="238"/>
      </rPr>
      <t>]</t>
    </r>
  </si>
  <si>
    <t>Zarządzenie
Nr 75/2019</t>
  </si>
  <si>
    <r>
      <t xml:space="preserve">Zarządzenie
Nr </t>
    </r>
    <r>
      <rPr>
        <b/>
        <sz val="11"/>
        <color rgb="FFFF0000"/>
        <rFont val="Czcionka tekstu podstawowego"/>
        <charset val="238"/>
      </rPr>
      <t>75</t>
    </r>
    <r>
      <rPr>
        <b/>
        <sz val="11"/>
        <color indexed="8"/>
        <rFont val="Czcionka tekstu podstawowego"/>
        <charset val="238"/>
      </rPr>
      <t xml:space="preserve">/2019
BSO
z dnia 18.04.2019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11</t>
    </r>
    <r>
      <rPr>
        <sz val="11"/>
        <color indexed="8"/>
        <rFont val="Czcionka tekstu podstawowego"/>
        <charset val="238"/>
      </rPr>
      <t>]</t>
    </r>
  </si>
  <si>
    <t>Zarządzenie
Nr 77/2019</t>
  </si>
  <si>
    <r>
      <t xml:space="preserve">Zarządzenie
Nr </t>
    </r>
    <r>
      <rPr>
        <b/>
        <sz val="11"/>
        <color rgb="FFFF0000"/>
        <rFont val="Czcionka tekstu podstawowego"/>
        <charset val="238"/>
      </rPr>
      <t>77</t>
    </r>
    <r>
      <rPr>
        <b/>
        <sz val="11"/>
        <color indexed="8"/>
        <rFont val="Czcionka tekstu podstawowego"/>
        <charset val="238"/>
      </rPr>
      <t xml:space="preserve">/2019
BSO
z dnia 30.04.2019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12</t>
    </r>
    <r>
      <rPr>
        <sz val="11"/>
        <color indexed="8"/>
        <rFont val="Czcionka tekstu podstawowego"/>
        <charset val="238"/>
      </rPr>
      <t>]</t>
    </r>
  </si>
  <si>
    <t>Zarządzenie
Nr 81/2019</t>
  </si>
  <si>
    <r>
      <t xml:space="preserve">Zarządzenie
Nr </t>
    </r>
    <r>
      <rPr>
        <b/>
        <sz val="11"/>
        <color rgb="FFFF0000"/>
        <rFont val="Czcionka tekstu podstawowego"/>
        <charset val="238"/>
      </rPr>
      <t>81</t>
    </r>
    <r>
      <rPr>
        <b/>
        <sz val="11"/>
        <color indexed="8"/>
        <rFont val="Czcionka tekstu podstawowego"/>
        <charset val="238"/>
      </rPr>
      <t xml:space="preserve">/2019
BSO
z dnia 13.05.2019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13</t>
    </r>
    <r>
      <rPr>
        <sz val="11"/>
        <color indexed="8"/>
        <rFont val="Czcionka tekstu podstawowego"/>
        <charset val="238"/>
      </rPr>
      <t>]</t>
    </r>
  </si>
  <si>
    <t>Zarządzenie
Nr 90/2019</t>
  </si>
  <si>
    <r>
      <t xml:space="preserve">Zarządzenie
Nr </t>
    </r>
    <r>
      <rPr>
        <b/>
        <sz val="11"/>
        <color rgb="FFFF0000"/>
        <rFont val="Czcionka tekstu podstawowego"/>
        <charset val="238"/>
      </rPr>
      <t>90</t>
    </r>
    <r>
      <rPr>
        <b/>
        <sz val="11"/>
        <color indexed="8"/>
        <rFont val="Czcionka tekstu podstawowego"/>
        <charset val="238"/>
      </rPr>
      <t xml:space="preserve">/2019
BSO
z dnia 20.05.2019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14</t>
    </r>
    <r>
      <rPr>
        <sz val="11"/>
        <color indexed="8"/>
        <rFont val="Czcionka tekstu podstawowego"/>
        <charset val="238"/>
      </rPr>
      <t>]</t>
    </r>
  </si>
  <si>
    <r>
      <t xml:space="preserve">URMSO
Nr VIII/73/2019
z dnia
27.03.2019 r.
</t>
    </r>
    <r>
      <rPr>
        <sz val="11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07</t>
    </r>
    <r>
      <rPr>
        <sz val="11"/>
        <rFont val="Czcionka tekstu podstawowego"/>
        <charset val="238"/>
      </rPr>
      <t>]</t>
    </r>
  </si>
  <si>
    <r>
      <t xml:space="preserve">URMSO
Nr VII/63/2019
z dnia
27.02.2019 r.
</t>
    </r>
    <r>
      <rPr>
        <sz val="11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04</t>
    </r>
    <r>
      <rPr>
        <sz val="11"/>
        <rFont val="Czcionka tekstu podstawowego"/>
        <charset val="238"/>
      </rPr>
      <t>]</t>
    </r>
  </si>
  <si>
    <t>Zarządzenie
Nr 97/2019</t>
  </si>
  <si>
    <r>
      <t xml:space="preserve">URMSO
Nr X/104/2019
z dnia
29.05.2019 r.
</t>
    </r>
    <r>
      <rPr>
        <sz val="11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15</t>
    </r>
    <r>
      <rPr>
        <sz val="11"/>
        <rFont val="Czcionka tekstu podstawowego"/>
        <charset val="238"/>
      </rPr>
      <t>]</t>
    </r>
  </si>
  <si>
    <t>Zarządzenie
Nr 99/2019</t>
  </si>
  <si>
    <r>
      <t xml:space="preserve">Zarządzenie
Nr </t>
    </r>
    <r>
      <rPr>
        <b/>
        <sz val="11"/>
        <color rgb="FFFF0000"/>
        <rFont val="Czcionka tekstu podstawowego"/>
        <charset val="238"/>
      </rPr>
      <t>99</t>
    </r>
    <r>
      <rPr>
        <b/>
        <sz val="11"/>
        <color indexed="8"/>
        <rFont val="Czcionka tekstu podstawowego"/>
        <charset val="238"/>
      </rPr>
      <t xml:space="preserve">/2019
BSO
z dnia 31.05.2019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16</t>
    </r>
    <r>
      <rPr>
        <sz val="11"/>
        <color indexed="8"/>
        <rFont val="Czcionka tekstu podstawowego"/>
        <charset val="238"/>
      </rPr>
      <t>]</t>
    </r>
  </si>
  <si>
    <t>Zarządzenie
Nr 100/2019</t>
  </si>
  <si>
    <r>
      <t xml:space="preserve">Zarządzenie
Nr </t>
    </r>
    <r>
      <rPr>
        <b/>
        <sz val="11"/>
        <color rgb="FFFF0000"/>
        <rFont val="Czcionka tekstu podstawowego"/>
        <charset val="238"/>
      </rPr>
      <t>100</t>
    </r>
    <r>
      <rPr>
        <b/>
        <sz val="11"/>
        <color indexed="8"/>
        <rFont val="Czcionka tekstu podstawowego"/>
        <charset val="238"/>
      </rPr>
      <t xml:space="preserve">/2019
BSO
z dnia 31.05.2019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17</t>
    </r>
    <r>
      <rPr>
        <sz val="11"/>
        <color indexed="8"/>
        <rFont val="Czcionka tekstu podstawowego"/>
        <charset val="238"/>
      </rPr>
      <t>]</t>
    </r>
  </si>
  <si>
    <t>Zarządzenie
Nr 120/2019</t>
  </si>
  <si>
    <r>
      <t xml:space="preserve">Zarządzenie
Nr </t>
    </r>
    <r>
      <rPr>
        <b/>
        <sz val="11"/>
        <color rgb="FFFF0000"/>
        <rFont val="Czcionka tekstu podstawowego"/>
        <charset val="238"/>
      </rPr>
      <t>120</t>
    </r>
    <r>
      <rPr>
        <b/>
        <sz val="11"/>
        <color indexed="8"/>
        <rFont val="Czcionka tekstu podstawowego"/>
        <charset val="238"/>
      </rPr>
      <t xml:space="preserve">/2019
BSO
z dnia 27.06.2019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18</t>
    </r>
    <r>
      <rPr>
        <sz val="11"/>
        <color indexed="8"/>
        <rFont val="Czcionka tekstu podstawowego"/>
        <charset val="238"/>
      </rPr>
      <t>]</t>
    </r>
  </si>
  <si>
    <t>Zarządzenie
Nr 121/2019</t>
  </si>
  <si>
    <r>
      <t xml:space="preserve">Zarządzenie
Nr </t>
    </r>
    <r>
      <rPr>
        <b/>
        <sz val="11"/>
        <color rgb="FFFF0000"/>
        <rFont val="Czcionka tekstu podstawowego"/>
        <charset val="238"/>
      </rPr>
      <t>121</t>
    </r>
    <r>
      <rPr>
        <b/>
        <sz val="11"/>
        <color indexed="8"/>
        <rFont val="Czcionka tekstu podstawowego"/>
        <charset val="238"/>
      </rPr>
      <t xml:space="preserve">/2019
BSO
z dnia 27.06.2019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19</t>
    </r>
    <r>
      <rPr>
        <sz val="11"/>
        <color indexed="8"/>
        <rFont val="Czcionka tekstu podstawowego"/>
        <charset val="238"/>
      </rPr>
      <t>]</t>
    </r>
  </si>
  <si>
    <t>Zarządzenie
Nr 122/2019</t>
  </si>
  <si>
    <r>
      <t xml:space="preserve">Zarządzenie
Nr </t>
    </r>
    <r>
      <rPr>
        <b/>
        <sz val="11"/>
        <color rgb="FFFF0000"/>
        <rFont val="Czcionka tekstu podstawowego"/>
        <charset val="238"/>
      </rPr>
      <t>122</t>
    </r>
    <r>
      <rPr>
        <b/>
        <sz val="11"/>
        <color indexed="8"/>
        <rFont val="Czcionka tekstu podstawowego"/>
        <charset val="238"/>
      </rPr>
      <t xml:space="preserve">/2019
BSO
z dnia 27.06.2019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20</t>
    </r>
    <r>
      <rPr>
        <sz val="11"/>
        <color indexed="8"/>
        <rFont val="Czcionka tekstu podstawowego"/>
        <charset val="238"/>
      </rPr>
      <t>]</t>
    </r>
  </si>
  <si>
    <t>Zarządzenie
Nr 138/2019</t>
  </si>
  <si>
    <r>
      <t xml:space="preserve">Zarządzenie
Nr </t>
    </r>
    <r>
      <rPr>
        <b/>
        <sz val="11"/>
        <color rgb="FFFF0000"/>
        <rFont val="Czcionka tekstu podstawowego"/>
        <charset val="238"/>
      </rPr>
      <t>138</t>
    </r>
    <r>
      <rPr>
        <b/>
        <sz val="11"/>
        <color indexed="8"/>
        <rFont val="Czcionka tekstu podstawowego"/>
        <charset val="238"/>
      </rPr>
      <t xml:space="preserve">/2019
BSO
z dnia 8.07.2019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21</t>
    </r>
    <r>
      <rPr>
        <sz val="11"/>
        <color indexed="8"/>
        <rFont val="Czcionka tekstu podstawowego"/>
        <charset val="238"/>
      </rPr>
      <t>]</t>
    </r>
  </si>
  <si>
    <t>Zarządzenie
Nr 143/2019</t>
  </si>
  <si>
    <r>
      <t xml:space="preserve">Zarządzenie
Nr </t>
    </r>
    <r>
      <rPr>
        <b/>
        <sz val="11"/>
        <color rgb="FFFF0000"/>
        <rFont val="Czcionka tekstu podstawowego"/>
        <charset val="238"/>
      </rPr>
      <t>143</t>
    </r>
    <r>
      <rPr>
        <b/>
        <sz val="11"/>
        <color indexed="8"/>
        <rFont val="Czcionka tekstu podstawowego"/>
        <charset val="238"/>
      </rPr>
      <t xml:space="preserve">/2019
BSO
z dnia 22.07.2019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22</t>
    </r>
    <r>
      <rPr>
        <sz val="11"/>
        <color indexed="8"/>
        <rFont val="Czcionka tekstu podstawowego"/>
        <charset val="238"/>
      </rPr>
      <t>]</t>
    </r>
  </si>
  <si>
    <t>Zarządzenie
Nr 144/2019</t>
  </si>
  <si>
    <r>
      <t xml:space="preserve">Zarządzenie
Nr </t>
    </r>
    <r>
      <rPr>
        <b/>
        <sz val="11"/>
        <color rgb="FFFF0000"/>
        <rFont val="Czcionka tekstu podstawowego"/>
        <charset val="238"/>
      </rPr>
      <t>144</t>
    </r>
    <r>
      <rPr>
        <b/>
        <sz val="11"/>
        <color indexed="8"/>
        <rFont val="Czcionka tekstu podstawowego"/>
        <charset val="238"/>
      </rPr>
      <t xml:space="preserve">/2019
BSO
z dnia 29.07.2019 r.
</t>
    </r>
    <r>
      <rPr>
        <sz val="11"/>
        <color indexed="8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23</t>
    </r>
    <r>
      <rPr>
        <sz val="11"/>
        <color indexed="8"/>
        <rFont val="Czcionka tekstu podstawowego"/>
        <charset val="238"/>
      </rPr>
      <t>]</t>
    </r>
  </si>
  <si>
    <r>
      <t xml:space="preserve">Budżet na 2019 r.
stan na dzień
</t>
    </r>
    <r>
      <rPr>
        <b/>
        <sz val="11"/>
        <color indexed="56"/>
        <rFont val="Czcionka tekstu podstawowego"/>
        <charset val="238"/>
      </rPr>
      <t>31.07.2019 r.</t>
    </r>
  </si>
  <si>
    <t>Zarządzenie
Nr 152/2019</t>
  </si>
  <si>
    <r>
      <t xml:space="preserve">URMSO
Nr XIII/125/2019
z dnia
31.07.2019 r.
</t>
    </r>
    <r>
      <rPr>
        <sz val="11"/>
        <rFont val="Czcionka tekstu podstawowego"/>
        <charset val="238"/>
      </rPr>
      <t>[ZmNr</t>
    </r>
    <r>
      <rPr>
        <sz val="11"/>
        <color rgb="FFFF0000"/>
        <rFont val="Czcionka tekstu podstawowego"/>
        <charset val="238"/>
      </rPr>
      <t>24</t>
    </r>
    <r>
      <rPr>
        <sz val="11"/>
        <rFont val="Czcionka tekstu podstawowego"/>
        <charset val="238"/>
      </rPr>
      <t>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</si>
</sst>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1"/>
      <color indexed="8"/>
      <name val="Czcionka tekstu podstawowego"/>
      <charset val="238"/>
    </font>
    <font>
      <i/>
      <sz val="11"/>
      <color indexed="8"/>
      <name val="Czcionka tekstu podstawowego"/>
      <charset val="238"/>
    </font>
    <font>
      <sz val="9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1"/>
      <name val="Czcionka tekstu podstawowego"/>
      <family val="2"/>
      <charset val="238"/>
    </font>
    <font>
      <b/>
      <sz val="9"/>
      <color indexed="8"/>
      <name val="Czcionka tekstu podstawowego"/>
      <charset val="238"/>
    </font>
    <font>
      <sz val="9"/>
      <color indexed="8"/>
      <name val="Czcionka tekstu podstawowego"/>
      <charset val="238"/>
    </font>
    <font>
      <b/>
      <sz val="9"/>
      <color indexed="10"/>
      <name val="Czcionka tekstu podstawowego"/>
      <charset val="238"/>
    </font>
    <font>
      <b/>
      <sz val="9"/>
      <color indexed="10"/>
      <name val="Czcionka tekstu podstawowego"/>
      <family val="2"/>
      <charset val="238"/>
    </font>
    <font>
      <b/>
      <sz val="11"/>
      <name val="Czcionka tekstu podstawowego"/>
      <charset val="238"/>
    </font>
    <font>
      <sz val="11"/>
      <name val="Czcionka tekstu podstawowego"/>
      <charset val="238"/>
    </font>
    <font>
      <b/>
      <sz val="11"/>
      <color indexed="56"/>
      <name val="Czcionka tekstu podstawowego"/>
      <charset val="238"/>
    </font>
    <font>
      <b/>
      <sz val="10"/>
      <color indexed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36"/>
      <color indexed="10"/>
      <name val="Arial"/>
      <family val="2"/>
      <charset val="238"/>
    </font>
    <font>
      <i/>
      <sz val="10"/>
      <name val="Arial"/>
      <family val="2"/>
      <charset val="238"/>
    </font>
    <font>
      <i/>
      <sz val="10"/>
      <color indexed="12"/>
      <name val="Arial"/>
      <family val="2"/>
      <charset val="238"/>
    </font>
    <font>
      <sz val="11"/>
      <color rgb="FFFF0000"/>
      <name val="Czcionka tekstu podstawowego"/>
      <charset val="238"/>
    </font>
    <font>
      <b/>
      <sz val="11"/>
      <color rgb="FFFF0000"/>
      <name val="Czcionka tekstu podstawowego"/>
      <charset val="238"/>
    </font>
    <font>
      <sz val="11"/>
      <color indexed="8"/>
      <name val="Czcionka tekstu podstawowego"/>
      <charset val="238"/>
    </font>
    <font>
      <sz val="10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67">
    <xf numFmtId="0" fontId="0" fillId="0" borderId="0" xfId="0"/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" fontId="0" fillId="0" borderId="1" xfId="0" applyNumberForma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" fontId="2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vertical="center"/>
    </xf>
    <xf numFmtId="0" fontId="5" fillId="0" borderId="0" xfId="1"/>
    <xf numFmtId="0" fontId="5" fillId="0" borderId="0" xfId="1" applyAlignment="1">
      <alignment vertical="center"/>
    </xf>
    <xf numFmtId="4" fontId="5" fillId="0" borderId="1" xfId="1" applyNumberFormat="1" applyBorder="1" applyAlignment="1">
      <alignment vertical="center"/>
    </xf>
    <xf numFmtId="4" fontId="6" fillId="0" borderId="1" xfId="1" applyNumberFormat="1" applyFont="1" applyBorder="1" applyAlignment="1">
      <alignment vertical="center"/>
    </xf>
    <xf numFmtId="0" fontId="6" fillId="0" borderId="0" xfId="1" applyFont="1" applyAlignment="1">
      <alignment horizontal="center" vertical="center"/>
    </xf>
    <xf numFmtId="4" fontId="6" fillId="3" borderId="1" xfId="1" applyNumberFormat="1" applyFont="1" applyFill="1" applyBorder="1" applyAlignment="1">
      <alignment horizontal="right" vertical="center" wrapText="1"/>
    </xf>
    <xf numFmtId="0" fontId="6" fillId="3" borderId="1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8" fillId="0" borderId="0" xfId="1" applyFont="1" applyAlignment="1">
      <alignment vertical="center"/>
    </xf>
    <xf numFmtId="0" fontId="4" fillId="0" borderId="0" xfId="0" applyFont="1" applyAlignment="1">
      <alignment vertical="center" wrapText="1"/>
    </xf>
    <xf numFmtId="0" fontId="9" fillId="0" borderId="0" xfId="0" applyFont="1"/>
    <xf numFmtId="0" fontId="14" fillId="0" borderId="1" xfId="0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vertical="center"/>
    </xf>
    <xf numFmtId="0" fontId="5" fillId="0" borderId="1" xfId="1" applyBorder="1" applyAlignment="1">
      <alignment horizontal="center" vertical="center" wrapText="1"/>
    </xf>
    <xf numFmtId="0" fontId="5" fillId="0" borderId="1" xfId="1" applyBorder="1" applyAlignment="1">
      <alignment horizontal="center" vertical="center"/>
    </xf>
    <xf numFmtId="4" fontId="15" fillId="0" borderId="1" xfId="0" applyNumberFormat="1" applyFont="1" applyBorder="1" applyAlignment="1">
      <alignment vertical="center"/>
    </xf>
    <xf numFmtId="4" fontId="14" fillId="0" borderId="2" xfId="0" applyNumberFormat="1" applyFont="1" applyBorder="1" applyAlignment="1">
      <alignment vertical="center"/>
    </xf>
    <xf numFmtId="4" fontId="14" fillId="2" borderId="4" xfId="0" applyNumberFormat="1" applyFont="1" applyFill="1" applyBorder="1" applyAlignment="1">
      <alignment vertical="center"/>
    </xf>
    <xf numFmtId="4" fontId="14" fillId="0" borderId="3" xfId="0" applyNumberFormat="1" applyFont="1" applyBorder="1" applyAlignment="1">
      <alignment vertical="center"/>
    </xf>
    <xf numFmtId="4" fontId="15" fillId="0" borderId="3" xfId="0" applyNumberFormat="1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4" fontId="23" fillId="0" borderId="3" xfId="0" applyNumberFormat="1" applyFont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4" fontId="2" fillId="4" borderId="1" xfId="0" applyNumberFormat="1" applyFont="1" applyFill="1" applyBorder="1" applyAlignment="1">
      <alignment vertical="center"/>
    </xf>
    <xf numFmtId="4" fontId="14" fillId="4" borderId="1" xfId="0" applyNumberFormat="1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 wrapText="1"/>
    </xf>
    <xf numFmtId="0" fontId="18" fillId="0" borderId="0" xfId="1" applyFont="1"/>
    <xf numFmtId="0" fontId="19" fillId="0" borderId="0" xfId="1" applyFont="1"/>
    <xf numFmtId="0" fontId="20" fillId="0" borderId="0" xfId="1" applyFont="1" applyAlignment="1">
      <alignment horizontal="left"/>
    </xf>
    <xf numFmtId="0" fontId="21" fillId="0" borderId="0" xfId="1" applyFont="1"/>
    <xf numFmtId="0" fontId="22" fillId="0" borderId="0" xfId="1" applyFont="1"/>
    <xf numFmtId="0" fontId="21" fillId="0" borderId="0" xfId="0" applyFont="1"/>
    <xf numFmtId="0" fontId="2" fillId="0" borderId="1" xfId="0" applyFont="1" applyBorder="1" applyAlignment="1">
      <alignment horizontal="center" vertical="center" wrapText="1"/>
    </xf>
    <xf numFmtId="0" fontId="6" fillId="0" borderId="0" xfId="1" applyFont="1"/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14" fontId="5" fillId="0" borderId="1" xfId="1" applyNumberFormat="1" applyBorder="1" applyAlignment="1">
      <alignment horizontal="center" vertical="center"/>
    </xf>
    <xf numFmtId="4" fontId="23" fillId="0" borderId="1" xfId="0" applyNumberFormat="1" applyFont="1" applyBorder="1" applyAlignment="1">
      <alignment vertical="center"/>
    </xf>
    <xf numFmtId="0" fontId="14" fillId="5" borderId="1" xfId="0" applyFont="1" applyFill="1" applyBorder="1" applyAlignment="1">
      <alignment horizontal="center" vertical="center" wrapText="1"/>
    </xf>
    <xf numFmtId="4" fontId="24" fillId="4" borderId="1" xfId="0" applyNumberFormat="1" applyFont="1" applyFill="1" applyBorder="1" applyAlignment="1">
      <alignment vertical="center"/>
    </xf>
    <xf numFmtId="4" fontId="24" fillId="0" borderId="2" xfId="0" applyNumberFormat="1" applyFont="1" applyBorder="1" applyAlignment="1">
      <alignment vertical="center"/>
    </xf>
    <xf numFmtId="4" fontId="26" fillId="0" borderId="1" xfId="1" applyNumberFormat="1" applyFont="1" applyBorder="1" applyAlignment="1">
      <alignment vertical="center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left" vertical="center"/>
    </xf>
    <xf numFmtId="0" fontId="6" fillId="0" borderId="6" xfId="1" applyFont="1" applyBorder="1" applyAlignment="1">
      <alignment horizontal="left" vertical="center"/>
    </xf>
    <xf numFmtId="0" fontId="6" fillId="0" borderId="7" xfId="1" applyFont="1" applyBorder="1" applyAlignment="1">
      <alignment horizontal="left" vertic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D22"/>
  <sheetViews>
    <sheetView showGridLines="0" tabSelected="1" workbookViewId="0"/>
  </sheetViews>
  <sheetFormatPr defaultRowHeight="12.75"/>
  <cols>
    <col min="1" max="16384" width="9" style="47"/>
  </cols>
  <sheetData>
    <row r="3" spans="2:4">
      <c r="B3" s="46" t="s">
        <v>38</v>
      </c>
    </row>
    <row r="4" spans="2:4">
      <c r="B4" s="46" t="s">
        <v>20</v>
      </c>
    </row>
    <row r="5" spans="2:4">
      <c r="B5" s="46" t="s">
        <v>19</v>
      </c>
    </row>
    <row r="7" spans="2:4" ht="45">
      <c r="B7" s="48" t="s">
        <v>43</v>
      </c>
    </row>
    <row r="9" spans="2:4">
      <c r="B9" s="53" t="s">
        <v>44</v>
      </c>
    </row>
    <row r="10" spans="2:4">
      <c r="B10" s="53" t="s">
        <v>52</v>
      </c>
    </row>
    <row r="13" spans="2:4">
      <c r="B13" s="49" t="s">
        <v>18</v>
      </c>
      <c r="C13" s="49"/>
      <c r="D13" s="49" t="s">
        <v>17</v>
      </c>
    </row>
    <row r="14" spans="2:4">
      <c r="B14" s="49"/>
      <c r="C14" s="49"/>
      <c r="D14" s="50" t="s">
        <v>16</v>
      </c>
    </row>
    <row r="15" spans="2:4">
      <c r="B15" s="49"/>
      <c r="C15" s="49"/>
      <c r="D15" s="49" t="s">
        <v>39</v>
      </c>
    </row>
    <row r="16" spans="2:4">
      <c r="B16" s="49"/>
      <c r="C16" s="49"/>
      <c r="D16" s="49"/>
    </row>
    <row r="17" spans="2:4">
      <c r="B17" s="49"/>
      <c r="C17" s="49"/>
      <c r="D17" s="51" t="s">
        <v>42</v>
      </c>
    </row>
    <row r="19" spans="2:4">
      <c r="D19" s="51" t="s">
        <v>40</v>
      </c>
    </row>
    <row r="20" spans="2:4">
      <c r="D20" s="51" t="s">
        <v>64</v>
      </c>
    </row>
    <row r="22" spans="2:4">
      <c r="D22" s="49" t="s">
        <v>45</v>
      </c>
    </row>
  </sheetData>
  <phoneticPr fontId="0" type="noConversion"/>
  <printOptions vertic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>
    <oddFooter>&amp;L&amp;"Arial,Kursywa"Źródło: UM w Strzelcach Opolskich&amp;C&amp;F :: &amp;D ::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8"/>
  <sheetViews>
    <sheetView workbookViewId="0"/>
  </sheetViews>
  <sheetFormatPr defaultRowHeight="12.75"/>
  <cols>
    <col min="1" max="1" width="16.375" style="16" customWidth="1"/>
    <col min="2" max="2" width="10.25" style="16" customWidth="1"/>
    <col min="3" max="3" width="14.625" style="16" customWidth="1"/>
    <col min="4" max="6" width="13.75" style="16" customWidth="1"/>
    <col min="7" max="16384" width="9" style="16"/>
  </cols>
  <sheetData>
    <row r="1" spans="1:6" ht="24" customHeight="1">
      <c r="A1" s="28" t="s">
        <v>46</v>
      </c>
    </row>
    <row r="2" spans="1:6" s="20" customFormat="1" ht="25.5" customHeight="1">
      <c r="A2" s="62" t="s">
        <v>27</v>
      </c>
      <c r="B2" s="62" t="s">
        <v>26</v>
      </c>
      <c r="C2" s="63" t="s">
        <v>25</v>
      </c>
      <c r="D2" s="64" t="s">
        <v>29</v>
      </c>
      <c r="E2" s="65"/>
      <c r="F2" s="66"/>
    </row>
    <row r="3" spans="1:6" s="20" customFormat="1" ht="38.25" customHeight="1">
      <c r="A3" s="62"/>
      <c r="B3" s="62"/>
      <c r="C3" s="63"/>
      <c r="D3" s="27" t="s">
        <v>28</v>
      </c>
      <c r="E3" s="27" t="s">
        <v>24</v>
      </c>
      <c r="F3" s="27" t="s">
        <v>23</v>
      </c>
    </row>
    <row r="4" spans="1:6" s="24" customFormat="1" ht="11.25">
      <c r="A4" s="26">
        <v>1</v>
      </c>
      <c r="B4" s="26">
        <v>2</v>
      </c>
      <c r="C4" s="25">
        <v>3</v>
      </c>
      <c r="D4" s="25">
        <v>4</v>
      </c>
      <c r="E4" s="25">
        <v>5</v>
      </c>
      <c r="F4" s="25">
        <v>6</v>
      </c>
    </row>
    <row r="5" spans="1:6" s="20" customFormat="1" ht="36" customHeight="1">
      <c r="A5" s="23" t="s">
        <v>22</v>
      </c>
      <c r="B5" s="22" t="s">
        <v>21</v>
      </c>
      <c r="C5" s="21">
        <f>SUM(C6:C100)</f>
        <v>135928328.65000001</v>
      </c>
      <c r="D5" s="21">
        <f>SUM(D6:D100)</f>
        <v>111980810</v>
      </c>
      <c r="E5" s="21">
        <f>SUM(E6:E100)</f>
        <v>23860558.650000002</v>
      </c>
      <c r="F5" s="21">
        <f>SUM(F6:F100)</f>
        <v>86960</v>
      </c>
    </row>
    <row r="6" spans="1:6" s="17" customFormat="1" ht="25.5">
      <c r="A6" s="33" t="s">
        <v>47</v>
      </c>
      <c r="B6" s="34" t="s">
        <v>48</v>
      </c>
      <c r="C6" s="19">
        <f t="shared" ref="C6:C7" si="0">SUM(D6:F6)</f>
        <v>130800000</v>
      </c>
      <c r="D6" s="18">
        <v>107780165</v>
      </c>
      <c r="E6" s="18">
        <v>22982875</v>
      </c>
      <c r="F6" s="18">
        <v>36960</v>
      </c>
    </row>
    <row r="7" spans="1:6" s="17" customFormat="1" ht="25.5">
      <c r="A7" s="33" t="s">
        <v>56</v>
      </c>
      <c r="B7" s="34" t="s">
        <v>57</v>
      </c>
      <c r="C7" s="19">
        <f t="shared" si="0"/>
        <v>4831.2299999999996</v>
      </c>
      <c r="D7" s="18">
        <v>0</v>
      </c>
      <c r="E7" s="18">
        <v>4831.2299999999996</v>
      </c>
      <c r="F7" s="18">
        <v>0</v>
      </c>
    </row>
    <row r="8" spans="1:6" ht="25.5">
      <c r="A8" s="33" t="s">
        <v>61</v>
      </c>
      <c r="B8" s="56">
        <v>43524</v>
      </c>
      <c r="C8" s="19">
        <f t="shared" ref="C8" si="1">SUM(D8:F8)</f>
        <v>497000</v>
      </c>
      <c r="D8" s="18">
        <v>497000</v>
      </c>
      <c r="E8" s="18">
        <v>0</v>
      </c>
      <c r="F8" s="18">
        <v>0</v>
      </c>
    </row>
    <row r="9" spans="1:6" ht="25.5">
      <c r="A9" s="33" t="s">
        <v>62</v>
      </c>
      <c r="B9" s="56">
        <v>43524</v>
      </c>
      <c r="C9" s="19">
        <f t="shared" ref="C9" si="2">SUM(D9:F9)</f>
        <v>2193</v>
      </c>
      <c r="D9" s="18">
        <v>0</v>
      </c>
      <c r="E9" s="18">
        <v>2193</v>
      </c>
      <c r="F9" s="18">
        <v>0</v>
      </c>
    </row>
    <row r="10" spans="1:6" ht="25.5">
      <c r="A10" s="33" t="s">
        <v>67</v>
      </c>
      <c r="B10" s="56">
        <v>43552</v>
      </c>
      <c r="C10" s="19">
        <f t="shared" ref="C10" si="3">SUM(D10:F10)</f>
        <v>372444</v>
      </c>
      <c r="D10" s="18">
        <v>372444</v>
      </c>
      <c r="E10" s="18">
        <v>0</v>
      </c>
      <c r="F10" s="18">
        <v>0</v>
      </c>
    </row>
    <row r="11" spans="1:6" ht="25.5">
      <c r="A11" s="33" t="s">
        <v>72</v>
      </c>
      <c r="B11" s="56">
        <v>43573</v>
      </c>
      <c r="C11" s="19">
        <f t="shared" ref="C11" si="4">SUM(D11:F11)</f>
        <v>93180.5</v>
      </c>
      <c r="D11" s="18">
        <v>30000</v>
      </c>
      <c r="E11" s="18">
        <v>63180.5</v>
      </c>
      <c r="F11" s="18">
        <v>0</v>
      </c>
    </row>
    <row r="12" spans="1:6" ht="25.5">
      <c r="A12" s="33" t="s">
        <v>76</v>
      </c>
      <c r="B12" s="56">
        <v>43585</v>
      </c>
      <c r="C12" s="19">
        <f t="shared" ref="C12" si="5">SUM(D12:F12)</f>
        <v>32205</v>
      </c>
      <c r="D12" s="18">
        <v>30338</v>
      </c>
      <c r="E12" s="18">
        <v>1867</v>
      </c>
      <c r="F12" s="18">
        <v>0</v>
      </c>
    </row>
    <row r="13" spans="1:6" ht="25.5">
      <c r="A13" s="33" t="s">
        <v>80</v>
      </c>
      <c r="B13" s="56">
        <v>43605</v>
      </c>
      <c r="C13" s="19">
        <f t="shared" ref="C13" si="6">SUM(D13:F13)</f>
        <v>583975.89</v>
      </c>
      <c r="D13" s="18">
        <v>0</v>
      </c>
      <c r="E13" s="18">
        <v>583975.89</v>
      </c>
      <c r="F13" s="18">
        <v>0</v>
      </c>
    </row>
    <row r="14" spans="1:6" ht="25.5">
      <c r="A14" s="33" t="s">
        <v>84</v>
      </c>
      <c r="B14" s="56">
        <v>43615</v>
      </c>
      <c r="C14" s="19">
        <f t="shared" ref="C14" si="7">SUM(D14:F14)</f>
        <v>451583</v>
      </c>
      <c r="D14" s="18">
        <v>451583</v>
      </c>
      <c r="E14" s="18">
        <v>0</v>
      </c>
      <c r="F14" s="18">
        <v>0</v>
      </c>
    </row>
    <row r="15" spans="1:6" ht="25.5">
      <c r="A15" s="33" t="s">
        <v>88</v>
      </c>
      <c r="B15" s="56">
        <v>43616</v>
      </c>
      <c r="C15" s="19">
        <f t="shared" ref="C15" si="8">SUM(D15:F15)</f>
        <v>5488.32</v>
      </c>
      <c r="D15" s="18">
        <v>0</v>
      </c>
      <c r="E15" s="18">
        <v>5488.32</v>
      </c>
      <c r="F15" s="18">
        <v>0</v>
      </c>
    </row>
    <row r="16" spans="1:6" ht="25.5">
      <c r="A16" s="33" t="s">
        <v>90</v>
      </c>
      <c r="B16" s="56">
        <v>43643</v>
      </c>
      <c r="C16" s="19">
        <f t="shared" ref="C16" si="9">SUM(D16:F16)</f>
        <v>468444.26</v>
      </c>
      <c r="D16" s="18">
        <v>259280</v>
      </c>
      <c r="E16" s="18">
        <v>209164.26</v>
      </c>
      <c r="F16" s="18">
        <v>0</v>
      </c>
    </row>
    <row r="17" spans="1:6" ht="25.5">
      <c r="A17" s="33" t="s">
        <v>100</v>
      </c>
      <c r="B17" s="56">
        <v>43675</v>
      </c>
      <c r="C17" s="19">
        <f t="shared" ref="C17" si="10">SUM(D17:F17)</f>
        <v>56983.45</v>
      </c>
      <c r="D17" s="18">
        <v>0</v>
      </c>
      <c r="E17" s="18">
        <v>6983.45</v>
      </c>
      <c r="F17" s="18">
        <v>50000</v>
      </c>
    </row>
    <row r="18" spans="1:6" ht="25.5">
      <c r="A18" s="33" t="s">
        <v>103</v>
      </c>
      <c r="B18" s="56">
        <v>43677</v>
      </c>
      <c r="C18" s="19">
        <f t="shared" ref="C18" si="11">SUM(D18:F18)</f>
        <v>2560000</v>
      </c>
      <c r="D18" s="18">
        <v>2560000</v>
      </c>
      <c r="E18" s="18">
        <v>0</v>
      </c>
      <c r="F18" s="18">
        <v>0</v>
      </c>
    </row>
  </sheetData>
  <mergeCells count="4">
    <mergeCell ref="A2:A3"/>
    <mergeCell ref="B2:B3"/>
    <mergeCell ref="C2:C3"/>
    <mergeCell ref="D2:F2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5" fitToHeight="10" orientation="portrait" r:id="rId1"/>
  <headerFooter alignWithMargins="0">
    <oddFooter>&amp;L&amp;"Arial,Kursywa"Źródło: UM w Strzelcach Opolskich&amp;C&amp;D :: &amp;T&amp;RStrona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0"/>
  <sheetViews>
    <sheetView workbookViewId="0"/>
  </sheetViews>
  <sheetFormatPr defaultRowHeight="12.75"/>
  <cols>
    <col min="1" max="1" width="16.375" style="16" customWidth="1"/>
    <col min="2" max="2" width="10.25" style="16" customWidth="1"/>
    <col min="3" max="3" width="14.625" style="16" customWidth="1"/>
    <col min="4" max="6" width="13.75" style="16" customWidth="1"/>
    <col min="7" max="16384" width="9" style="16"/>
  </cols>
  <sheetData>
    <row r="1" spans="1:6" ht="24" customHeight="1">
      <c r="A1" s="28" t="s">
        <v>49</v>
      </c>
    </row>
    <row r="2" spans="1:6" s="20" customFormat="1" ht="25.5" customHeight="1">
      <c r="A2" s="62" t="s">
        <v>27</v>
      </c>
      <c r="B2" s="62" t="s">
        <v>26</v>
      </c>
      <c r="C2" s="63" t="s">
        <v>25</v>
      </c>
      <c r="D2" s="64" t="s">
        <v>29</v>
      </c>
      <c r="E2" s="65"/>
      <c r="F2" s="66"/>
    </row>
    <row r="3" spans="1:6" s="20" customFormat="1" ht="38.25" customHeight="1">
      <c r="A3" s="62"/>
      <c r="B3" s="62"/>
      <c r="C3" s="63"/>
      <c r="D3" s="27" t="s">
        <v>28</v>
      </c>
      <c r="E3" s="27" t="s">
        <v>24</v>
      </c>
      <c r="F3" s="27" t="s">
        <v>23</v>
      </c>
    </row>
    <row r="4" spans="1:6" s="24" customFormat="1" ht="11.25">
      <c r="A4" s="26">
        <v>1</v>
      </c>
      <c r="B4" s="26">
        <v>2</v>
      </c>
      <c r="C4" s="25">
        <v>3</v>
      </c>
      <c r="D4" s="25">
        <v>4</v>
      </c>
      <c r="E4" s="25">
        <v>5</v>
      </c>
      <c r="F4" s="25">
        <v>6</v>
      </c>
    </row>
    <row r="5" spans="1:6" s="20" customFormat="1" ht="36" customHeight="1">
      <c r="A5" s="23" t="s">
        <v>22</v>
      </c>
      <c r="B5" s="22" t="s">
        <v>21</v>
      </c>
      <c r="C5" s="21">
        <f>SUM(C6:C100)</f>
        <v>150028328.64999995</v>
      </c>
      <c r="D5" s="21">
        <f>SUM(D6:D100)</f>
        <v>126066770</v>
      </c>
      <c r="E5" s="21">
        <f>SUM(E6:E100)</f>
        <v>23860558.650000002</v>
      </c>
      <c r="F5" s="21">
        <f>SUM(F6:F100)</f>
        <v>101000</v>
      </c>
    </row>
    <row r="6" spans="1:6" s="17" customFormat="1" ht="25.5">
      <c r="A6" s="33" t="s">
        <v>47</v>
      </c>
      <c r="B6" s="34" t="s">
        <v>48</v>
      </c>
      <c r="C6" s="19">
        <f t="shared" ref="C6:C7" si="0">SUM(D6:F6)</f>
        <v>140300000</v>
      </c>
      <c r="D6" s="18">
        <v>117236125</v>
      </c>
      <c r="E6" s="18">
        <v>22982875</v>
      </c>
      <c r="F6" s="18">
        <v>81000</v>
      </c>
    </row>
    <row r="7" spans="1:6" ht="25.5">
      <c r="A7" s="33" t="s">
        <v>53</v>
      </c>
      <c r="B7" s="34" t="s">
        <v>54</v>
      </c>
      <c r="C7" s="19">
        <f t="shared" si="0"/>
        <v>0</v>
      </c>
      <c r="D7" s="18">
        <v>0</v>
      </c>
      <c r="E7" s="18">
        <v>0</v>
      </c>
      <c r="F7" s="18">
        <v>0</v>
      </c>
    </row>
    <row r="8" spans="1:6" ht="25.5">
      <c r="A8" s="33" t="s">
        <v>56</v>
      </c>
      <c r="B8" s="34" t="s">
        <v>57</v>
      </c>
      <c r="C8" s="19">
        <f t="shared" ref="C8" si="1">SUM(D8:F8)</f>
        <v>4831.2299999999996</v>
      </c>
      <c r="D8" s="18">
        <v>0</v>
      </c>
      <c r="E8" s="18">
        <v>4831.2299999999996</v>
      </c>
      <c r="F8" s="18">
        <v>0</v>
      </c>
    </row>
    <row r="9" spans="1:6" ht="25.5">
      <c r="A9" s="33" t="s">
        <v>59</v>
      </c>
      <c r="B9" s="56">
        <v>43522</v>
      </c>
      <c r="C9" s="19">
        <f t="shared" ref="C9" si="2">SUM(D9:F9)</f>
        <v>0</v>
      </c>
      <c r="D9" s="18">
        <v>0</v>
      </c>
      <c r="E9" s="18">
        <v>0</v>
      </c>
      <c r="F9" s="18">
        <v>0</v>
      </c>
    </row>
    <row r="10" spans="1:6" ht="25.5">
      <c r="A10" s="33" t="s">
        <v>61</v>
      </c>
      <c r="B10" s="56">
        <v>43524</v>
      </c>
      <c r="C10" s="19">
        <f t="shared" ref="C10" si="3">SUM(D10:F10)</f>
        <v>497000</v>
      </c>
      <c r="D10" s="18">
        <v>497000</v>
      </c>
      <c r="E10" s="18">
        <v>0</v>
      </c>
      <c r="F10" s="18">
        <v>0</v>
      </c>
    </row>
    <row r="11" spans="1:6" ht="25.5">
      <c r="A11" s="33" t="s">
        <v>62</v>
      </c>
      <c r="B11" s="56">
        <v>43524</v>
      </c>
      <c r="C11" s="19">
        <f t="shared" ref="C11" si="4">SUM(D11:F11)</f>
        <v>2193</v>
      </c>
      <c r="D11" s="18">
        <v>0</v>
      </c>
      <c r="E11" s="18">
        <v>2193</v>
      </c>
      <c r="F11" s="18">
        <v>0</v>
      </c>
    </row>
    <row r="12" spans="1:6" ht="25.5">
      <c r="A12" s="33" t="s">
        <v>65</v>
      </c>
      <c r="B12" s="56">
        <v>43539</v>
      </c>
      <c r="C12" s="19">
        <f t="shared" ref="C12" si="5">SUM(D12:F12)</f>
        <v>0</v>
      </c>
      <c r="D12" s="18">
        <v>0</v>
      </c>
      <c r="E12" s="18">
        <v>0</v>
      </c>
      <c r="F12" s="18">
        <v>0</v>
      </c>
    </row>
    <row r="13" spans="1:6" ht="25.5">
      <c r="A13" s="33" t="s">
        <v>67</v>
      </c>
      <c r="B13" s="56">
        <v>43552</v>
      </c>
      <c r="C13" s="19">
        <f t="shared" ref="C13" si="6">SUM(D13:F13)</f>
        <v>372444</v>
      </c>
      <c r="D13" s="18">
        <v>372444</v>
      </c>
      <c r="E13" s="18">
        <v>0</v>
      </c>
      <c r="F13" s="18">
        <v>0</v>
      </c>
    </row>
    <row r="14" spans="1:6" ht="25.5">
      <c r="A14" s="33" t="s">
        <v>68</v>
      </c>
      <c r="B14" s="56">
        <v>43552</v>
      </c>
      <c r="C14" s="19">
        <f t="shared" ref="C14" si="7">SUM(D14:F14)</f>
        <v>0</v>
      </c>
      <c r="D14" s="18">
        <v>0</v>
      </c>
      <c r="E14" s="18">
        <v>0</v>
      </c>
      <c r="F14" s="18">
        <v>0</v>
      </c>
    </row>
    <row r="15" spans="1:6" ht="25.5">
      <c r="A15" s="33" t="s">
        <v>70</v>
      </c>
      <c r="B15" s="56">
        <v>43552</v>
      </c>
      <c r="C15" s="19">
        <f t="shared" ref="C15" si="8">SUM(D15:F15)</f>
        <v>0</v>
      </c>
      <c r="D15" s="18">
        <v>0</v>
      </c>
      <c r="E15" s="18">
        <v>0</v>
      </c>
      <c r="F15" s="18">
        <v>0</v>
      </c>
    </row>
    <row r="16" spans="1:6" ht="25.5">
      <c r="A16" s="33" t="s">
        <v>72</v>
      </c>
      <c r="B16" s="56">
        <v>43573</v>
      </c>
      <c r="C16" s="19">
        <f t="shared" ref="C16" si="9">SUM(D16:F16)</f>
        <v>93180.5</v>
      </c>
      <c r="D16" s="18">
        <v>30000</v>
      </c>
      <c r="E16" s="18">
        <v>63180.5</v>
      </c>
      <c r="F16" s="18">
        <v>0</v>
      </c>
    </row>
    <row r="17" spans="1:6" ht="25.5">
      <c r="A17" s="33" t="s">
        <v>74</v>
      </c>
      <c r="B17" s="56">
        <v>43573</v>
      </c>
      <c r="C17" s="19">
        <f t="shared" ref="C17" si="10">SUM(D17:F17)</f>
        <v>0</v>
      </c>
      <c r="D17" s="18">
        <v>0</v>
      </c>
      <c r="E17" s="18">
        <v>0</v>
      </c>
      <c r="F17" s="18">
        <v>0</v>
      </c>
    </row>
    <row r="18" spans="1:6" ht="25.5">
      <c r="A18" s="33" t="s">
        <v>76</v>
      </c>
      <c r="B18" s="56">
        <v>43585</v>
      </c>
      <c r="C18" s="19">
        <f t="shared" ref="C18" si="11">SUM(D18:F18)</f>
        <v>32205</v>
      </c>
      <c r="D18" s="18">
        <v>30338</v>
      </c>
      <c r="E18" s="18">
        <v>1867</v>
      </c>
      <c r="F18" s="18">
        <v>0</v>
      </c>
    </row>
    <row r="19" spans="1:6" ht="25.5">
      <c r="A19" s="33" t="s">
        <v>78</v>
      </c>
      <c r="B19" s="56">
        <v>43598</v>
      </c>
      <c r="C19" s="19">
        <f t="shared" ref="C19" si="12">SUM(D19:F19)</f>
        <v>0</v>
      </c>
      <c r="D19" s="18">
        <v>0</v>
      </c>
      <c r="E19" s="18">
        <v>0</v>
      </c>
      <c r="F19" s="18">
        <v>0</v>
      </c>
    </row>
    <row r="20" spans="1:6" ht="25.5">
      <c r="A20" s="33" t="s">
        <v>80</v>
      </c>
      <c r="B20" s="56">
        <v>43605</v>
      </c>
      <c r="C20" s="19">
        <f t="shared" ref="C20" si="13">SUM(D20:F20)</f>
        <v>583975.89</v>
      </c>
      <c r="D20" s="18">
        <v>0</v>
      </c>
      <c r="E20" s="18">
        <v>583975.89</v>
      </c>
      <c r="F20" s="18">
        <v>0</v>
      </c>
    </row>
    <row r="21" spans="1:6" ht="25.5">
      <c r="A21" s="33" t="s">
        <v>84</v>
      </c>
      <c r="B21" s="56">
        <v>43615</v>
      </c>
      <c r="C21" s="19">
        <f t="shared" ref="C21" si="14">SUM(D21:F21)</f>
        <v>2051583</v>
      </c>
      <c r="D21" s="18">
        <v>2051583</v>
      </c>
      <c r="E21" s="18">
        <v>0</v>
      </c>
      <c r="F21" s="18">
        <v>0</v>
      </c>
    </row>
    <row r="22" spans="1:6" ht="25.5">
      <c r="A22" s="33" t="s">
        <v>86</v>
      </c>
      <c r="B22" s="56">
        <v>43616</v>
      </c>
      <c r="C22" s="19">
        <f t="shared" ref="C22" si="15">SUM(D22:F22)</f>
        <v>0</v>
      </c>
      <c r="D22" s="18">
        <v>0</v>
      </c>
      <c r="E22" s="18">
        <v>0</v>
      </c>
      <c r="F22" s="18">
        <v>0</v>
      </c>
    </row>
    <row r="23" spans="1:6" ht="25.5">
      <c r="A23" s="33" t="s">
        <v>88</v>
      </c>
      <c r="B23" s="56">
        <v>43616</v>
      </c>
      <c r="C23" s="19">
        <f t="shared" ref="C23" si="16">SUM(D23:F23)</f>
        <v>5488.32</v>
      </c>
      <c r="D23" s="18">
        <v>0</v>
      </c>
      <c r="E23" s="18">
        <v>5488.32</v>
      </c>
      <c r="F23" s="18">
        <v>0</v>
      </c>
    </row>
    <row r="24" spans="1:6" ht="25.5">
      <c r="A24" s="33" t="s">
        <v>90</v>
      </c>
      <c r="B24" s="56">
        <v>43643</v>
      </c>
      <c r="C24" s="19">
        <f t="shared" ref="C24" si="17">SUM(D24:F24)</f>
        <v>468444.26</v>
      </c>
      <c r="D24" s="18">
        <v>259280</v>
      </c>
      <c r="E24" s="18">
        <v>209164.26</v>
      </c>
      <c r="F24" s="18">
        <v>0</v>
      </c>
    </row>
    <row r="25" spans="1:6" ht="25.5">
      <c r="A25" s="33" t="s">
        <v>92</v>
      </c>
      <c r="B25" s="56">
        <v>43643</v>
      </c>
      <c r="C25" s="19">
        <f t="shared" ref="C25" si="18">SUM(D25:F25)</f>
        <v>0</v>
      </c>
      <c r="D25" s="18">
        <v>0</v>
      </c>
      <c r="E25" s="18">
        <v>0</v>
      </c>
      <c r="F25" s="18">
        <v>0</v>
      </c>
    </row>
    <row r="26" spans="1:6" ht="25.5">
      <c r="A26" s="33" t="s">
        <v>94</v>
      </c>
      <c r="B26" s="56">
        <v>43643</v>
      </c>
      <c r="C26" s="19">
        <f t="shared" ref="C26" si="19">SUM(D26:F26)</f>
        <v>0</v>
      </c>
      <c r="D26" s="18">
        <v>0</v>
      </c>
      <c r="E26" s="18">
        <v>0</v>
      </c>
      <c r="F26" s="18">
        <v>0</v>
      </c>
    </row>
    <row r="27" spans="1:6" ht="25.5">
      <c r="A27" s="33" t="s">
        <v>96</v>
      </c>
      <c r="B27" s="56">
        <v>43654</v>
      </c>
      <c r="C27" s="19">
        <f t="shared" ref="C27" si="20">SUM(D27:F27)</f>
        <v>0</v>
      </c>
      <c r="D27" s="18">
        <v>0</v>
      </c>
      <c r="E27" s="18">
        <v>0</v>
      </c>
      <c r="F27" s="18">
        <v>0</v>
      </c>
    </row>
    <row r="28" spans="1:6" ht="25.5">
      <c r="A28" s="33" t="s">
        <v>98</v>
      </c>
      <c r="B28" s="56">
        <v>43668</v>
      </c>
      <c r="C28" s="19">
        <f t="shared" ref="C28" si="21">SUM(D28:F28)</f>
        <v>0</v>
      </c>
      <c r="D28" s="18">
        <v>0</v>
      </c>
      <c r="E28" s="18">
        <v>0</v>
      </c>
      <c r="F28" s="18">
        <v>0</v>
      </c>
    </row>
    <row r="29" spans="1:6" ht="25.5">
      <c r="A29" s="33" t="s">
        <v>100</v>
      </c>
      <c r="B29" s="56">
        <v>43675</v>
      </c>
      <c r="C29" s="19">
        <f t="shared" ref="C29" si="22">SUM(D29:F29)</f>
        <v>56983.45</v>
      </c>
      <c r="D29" s="18">
        <v>0</v>
      </c>
      <c r="E29" s="18">
        <v>6983.45</v>
      </c>
      <c r="F29" s="18">
        <v>50000</v>
      </c>
    </row>
    <row r="30" spans="1:6" ht="25.5">
      <c r="A30" s="33" t="s">
        <v>103</v>
      </c>
      <c r="B30" s="56">
        <v>43677</v>
      </c>
      <c r="C30" s="19">
        <f t="shared" ref="C30" si="23">SUM(D30:F30)</f>
        <v>5560000</v>
      </c>
      <c r="D30" s="18">
        <v>5590000</v>
      </c>
      <c r="E30" s="18">
        <v>0</v>
      </c>
      <c r="F30" s="61">
        <v>-30000</v>
      </c>
    </row>
  </sheetData>
  <mergeCells count="4">
    <mergeCell ref="A2:A3"/>
    <mergeCell ref="B2:B3"/>
    <mergeCell ref="C2:C3"/>
    <mergeCell ref="D2:F2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5" fitToHeight="10" orientation="portrait" r:id="rId1"/>
  <headerFooter alignWithMargins="0">
    <oddFooter>&amp;L&amp;"Arial,Kursywa"Źródło: UM w Strzelcach Opolskich&amp;C&amp;D :: &amp;T&amp;RStrona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A31"/>
  <sheetViews>
    <sheetView workbookViewId="0"/>
  </sheetViews>
  <sheetFormatPr defaultRowHeight="14.25"/>
  <cols>
    <col min="1" max="1" width="51.625" customWidth="1"/>
    <col min="2" max="2" width="20.625" customWidth="1"/>
    <col min="3" max="52" width="20.625" style="30" customWidth="1"/>
    <col min="53" max="53" width="21.625" customWidth="1"/>
  </cols>
  <sheetData>
    <row r="1" spans="1:53">
      <c r="BA1" s="4" t="s">
        <v>8</v>
      </c>
    </row>
    <row r="2" spans="1:53" ht="87" customHeight="1">
      <c r="A2" s="3" t="s">
        <v>0</v>
      </c>
      <c r="B2" s="45" t="s">
        <v>50</v>
      </c>
      <c r="C2" s="52" t="s">
        <v>55</v>
      </c>
      <c r="D2" s="52" t="s">
        <v>58</v>
      </c>
      <c r="E2" s="52" t="s">
        <v>60</v>
      </c>
      <c r="F2" s="58" t="s">
        <v>83</v>
      </c>
      <c r="G2" s="52" t="s">
        <v>63</v>
      </c>
      <c r="H2" s="52" t="s">
        <v>66</v>
      </c>
      <c r="I2" s="58" t="s">
        <v>82</v>
      </c>
      <c r="J2" s="52" t="s">
        <v>69</v>
      </c>
      <c r="K2" s="52" t="s">
        <v>71</v>
      </c>
      <c r="L2" s="52" t="s">
        <v>73</v>
      </c>
      <c r="M2" s="52" t="s">
        <v>75</v>
      </c>
      <c r="N2" s="52" t="s">
        <v>77</v>
      </c>
      <c r="O2" s="52" t="s">
        <v>79</v>
      </c>
      <c r="P2" s="52" t="s">
        <v>81</v>
      </c>
      <c r="Q2" s="58" t="s">
        <v>85</v>
      </c>
      <c r="R2" s="52" t="s">
        <v>87</v>
      </c>
      <c r="S2" s="52" t="s">
        <v>89</v>
      </c>
      <c r="T2" s="52" t="s">
        <v>91</v>
      </c>
      <c r="U2" s="52" t="s">
        <v>93</v>
      </c>
      <c r="V2" s="52" t="s">
        <v>95</v>
      </c>
      <c r="W2" s="52" t="s">
        <v>97</v>
      </c>
      <c r="X2" s="52" t="s">
        <v>99</v>
      </c>
      <c r="Y2" s="52" t="s">
        <v>101</v>
      </c>
      <c r="Z2" s="58" t="s">
        <v>104</v>
      </c>
      <c r="AA2" s="55" t="s">
        <v>41</v>
      </c>
      <c r="AB2" s="55" t="s">
        <v>41</v>
      </c>
      <c r="AC2" s="55" t="s">
        <v>41</v>
      </c>
      <c r="AD2" s="55" t="s">
        <v>41</v>
      </c>
      <c r="AE2" s="55" t="s">
        <v>41</v>
      </c>
      <c r="AF2" s="55" t="s">
        <v>41</v>
      </c>
      <c r="AG2" s="55" t="s">
        <v>41</v>
      </c>
      <c r="AH2" s="55" t="s">
        <v>41</v>
      </c>
      <c r="AI2" s="55" t="s">
        <v>41</v>
      </c>
      <c r="AJ2" s="55" t="s">
        <v>41</v>
      </c>
      <c r="AK2" s="55" t="s">
        <v>41</v>
      </c>
      <c r="AL2" s="55" t="s">
        <v>41</v>
      </c>
      <c r="AM2" s="55" t="s">
        <v>41</v>
      </c>
      <c r="AN2" s="55" t="s">
        <v>41</v>
      </c>
      <c r="AO2" s="55" t="s">
        <v>41</v>
      </c>
      <c r="AP2" s="55" t="s">
        <v>41</v>
      </c>
      <c r="AQ2" s="55" t="s">
        <v>41</v>
      </c>
      <c r="AR2" s="55" t="s">
        <v>41</v>
      </c>
      <c r="AS2" s="55" t="s">
        <v>41</v>
      </c>
      <c r="AT2" s="55" t="s">
        <v>41</v>
      </c>
      <c r="AU2" s="55" t="s">
        <v>41</v>
      </c>
      <c r="AV2" s="55" t="s">
        <v>41</v>
      </c>
      <c r="AW2" s="55" t="s">
        <v>41</v>
      </c>
      <c r="AX2" s="55" t="s">
        <v>41</v>
      </c>
      <c r="AY2" s="54" t="s">
        <v>41</v>
      </c>
      <c r="AZ2" s="54" t="s">
        <v>41</v>
      </c>
      <c r="BA2" s="31" t="s">
        <v>102</v>
      </c>
    </row>
    <row r="3" spans="1:53" ht="18" customHeight="1">
      <c r="A3" s="2" t="s">
        <v>1</v>
      </c>
      <c r="B3" s="6">
        <f t="shared" ref="B3:C3" si="0">SUM(B5:B6)</f>
        <v>130800000</v>
      </c>
      <c r="C3" s="32">
        <f t="shared" si="0"/>
        <v>0</v>
      </c>
      <c r="D3" s="32">
        <f t="shared" ref="D3:E3" si="1">SUM(D5:D6)</f>
        <v>4831.2299999999996</v>
      </c>
      <c r="E3" s="32">
        <f t="shared" si="1"/>
        <v>0</v>
      </c>
      <c r="F3" s="32">
        <f t="shared" ref="F3:G3" si="2">SUM(F5:F6)</f>
        <v>497000</v>
      </c>
      <c r="G3" s="32">
        <f t="shared" si="2"/>
        <v>2193</v>
      </c>
      <c r="H3" s="32">
        <f t="shared" ref="H3:I3" si="3">SUM(H5:H6)</f>
        <v>0</v>
      </c>
      <c r="I3" s="32">
        <f t="shared" si="3"/>
        <v>372444</v>
      </c>
      <c r="J3" s="32">
        <f t="shared" ref="J3:K3" si="4">SUM(J5:J6)</f>
        <v>0</v>
      </c>
      <c r="K3" s="32">
        <f t="shared" si="4"/>
        <v>0</v>
      </c>
      <c r="L3" s="32">
        <f t="shared" ref="L3:M3" si="5">SUM(L5:L6)</f>
        <v>93180.5</v>
      </c>
      <c r="M3" s="32">
        <f t="shared" si="5"/>
        <v>0</v>
      </c>
      <c r="N3" s="32">
        <f t="shared" ref="N3:O3" si="6">SUM(N5:N6)</f>
        <v>32205</v>
      </c>
      <c r="O3" s="32">
        <f t="shared" si="6"/>
        <v>0</v>
      </c>
      <c r="P3" s="32">
        <f t="shared" ref="P3:R3" si="7">SUM(P5:P6)</f>
        <v>583975.89</v>
      </c>
      <c r="Q3" s="32">
        <f t="shared" si="7"/>
        <v>451583</v>
      </c>
      <c r="R3" s="32">
        <f t="shared" si="7"/>
        <v>0</v>
      </c>
      <c r="S3" s="32">
        <f t="shared" ref="S3:T3" si="8">SUM(S5:S6)</f>
        <v>5488.32</v>
      </c>
      <c r="T3" s="32">
        <f t="shared" si="8"/>
        <v>468444.26</v>
      </c>
      <c r="U3" s="32">
        <f t="shared" ref="U3:V3" si="9">SUM(U5:U6)</f>
        <v>0</v>
      </c>
      <c r="V3" s="32">
        <f t="shared" si="9"/>
        <v>0</v>
      </c>
      <c r="W3" s="32">
        <f t="shared" ref="W3:X3" si="10">SUM(W5:W6)</f>
        <v>0</v>
      </c>
      <c r="X3" s="32">
        <f t="shared" si="10"/>
        <v>0</v>
      </c>
      <c r="Y3" s="32">
        <f t="shared" ref="Y3:Z3" si="11">SUM(Y5:Y6)</f>
        <v>56983.45</v>
      </c>
      <c r="Z3" s="32">
        <f t="shared" si="11"/>
        <v>2560000</v>
      </c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>
        <f>SUM(BA5:BA6)</f>
        <v>135928328.65000001</v>
      </c>
    </row>
    <row r="4" spans="1:53" ht="14.25" customHeight="1">
      <c r="A4" s="1" t="s">
        <v>9</v>
      </c>
      <c r="B4" s="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</row>
    <row r="5" spans="1:53" ht="14.25" customHeight="1">
      <c r="A5" s="1" t="s">
        <v>12</v>
      </c>
      <c r="B5" s="5">
        <v>119265000</v>
      </c>
      <c r="C5" s="35">
        <v>0</v>
      </c>
      <c r="D5" s="35">
        <v>4831.2299999999996</v>
      </c>
      <c r="E5" s="35">
        <v>0</v>
      </c>
      <c r="F5" s="35">
        <v>367000</v>
      </c>
      <c r="G5" s="35">
        <v>2193</v>
      </c>
      <c r="H5" s="35">
        <v>0</v>
      </c>
      <c r="I5" s="35">
        <v>372444</v>
      </c>
      <c r="J5" s="35">
        <v>0</v>
      </c>
      <c r="K5" s="35">
        <v>0</v>
      </c>
      <c r="L5" s="35">
        <v>93180.5</v>
      </c>
      <c r="M5" s="35">
        <v>0</v>
      </c>
      <c r="N5" s="35">
        <v>32205</v>
      </c>
      <c r="O5" s="35">
        <v>0</v>
      </c>
      <c r="P5" s="35">
        <v>583975.89</v>
      </c>
      <c r="Q5" s="35">
        <v>1122795</v>
      </c>
      <c r="R5" s="35">
        <v>0</v>
      </c>
      <c r="S5" s="35">
        <v>5488.32</v>
      </c>
      <c r="T5" s="35">
        <v>468444.26</v>
      </c>
      <c r="U5" s="35">
        <v>0</v>
      </c>
      <c r="V5" s="35">
        <v>0</v>
      </c>
      <c r="W5" s="35">
        <v>0</v>
      </c>
      <c r="X5" s="35">
        <v>0</v>
      </c>
      <c r="Y5" s="35">
        <v>56983.45</v>
      </c>
      <c r="Z5" s="35">
        <v>1000000</v>
      </c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>
        <f>SUM(B5:AZ5)</f>
        <v>123374540.65000001</v>
      </c>
    </row>
    <row r="6" spans="1:53" ht="14.25" customHeight="1">
      <c r="A6" s="1" t="s">
        <v>13</v>
      </c>
      <c r="B6" s="5">
        <v>11535000</v>
      </c>
      <c r="C6" s="35">
        <v>0</v>
      </c>
      <c r="D6" s="35">
        <v>0</v>
      </c>
      <c r="E6" s="35">
        <v>0</v>
      </c>
      <c r="F6" s="35">
        <v>130000</v>
      </c>
      <c r="G6" s="35">
        <v>0</v>
      </c>
      <c r="H6" s="35">
        <v>0</v>
      </c>
      <c r="I6" s="35">
        <v>0</v>
      </c>
      <c r="J6" s="35">
        <v>0</v>
      </c>
      <c r="K6" s="35">
        <v>0</v>
      </c>
      <c r="L6" s="35">
        <v>0</v>
      </c>
      <c r="M6" s="35">
        <v>0</v>
      </c>
      <c r="N6" s="35">
        <v>0</v>
      </c>
      <c r="O6" s="35">
        <v>0</v>
      </c>
      <c r="P6" s="35">
        <v>0</v>
      </c>
      <c r="Q6" s="57">
        <v>-671212</v>
      </c>
      <c r="R6" s="35">
        <v>0</v>
      </c>
      <c r="S6" s="35">
        <v>0</v>
      </c>
      <c r="T6" s="35">
        <v>0</v>
      </c>
      <c r="U6" s="35">
        <v>0</v>
      </c>
      <c r="V6" s="35">
        <v>0</v>
      </c>
      <c r="W6" s="35">
        <v>0</v>
      </c>
      <c r="X6" s="35">
        <v>0</v>
      </c>
      <c r="Y6" s="35">
        <v>0</v>
      </c>
      <c r="Z6" s="35">
        <v>1560000</v>
      </c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>
        <f>SUM(B6:AZ6)</f>
        <v>12553788</v>
      </c>
    </row>
    <row r="7" spans="1:53" ht="18" customHeight="1" thickBot="1">
      <c r="A7" s="8" t="s">
        <v>2</v>
      </c>
      <c r="B7" s="9">
        <v>12225000</v>
      </c>
      <c r="C7" s="36">
        <v>0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  <c r="Q7" s="36">
        <v>681000</v>
      </c>
      <c r="R7" s="36">
        <v>0</v>
      </c>
      <c r="S7" s="36">
        <v>0</v>
      </c>
      <c r="T7" s="36">
        <v>0</v>
      </c>
      <c r="U7" s="36">
        <v>0</v>
      </c>
      <c r="V7" s="36">
        <v>0</v>
      </c>
      <c r="W7" s="36">
        <v>0</v>
      </c>
      <c r="X7" s="36">
        <v>0</v>
      </c>
      <c r="Y7" s="36">
        <v>0</v>
      </c>
      <c r="Z7" s="36">
        <v>3000000</v>
      </c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>
        <f>SUM(B7:AZ7)</f>
        <v>15906000</v>
      </c>
    </row>
    <row r="8" spans="1:53" ht="27" customHeight="1" thickBot="1">
      <c r="A8" s="14" t="s">
        <v>3</v>
      </c>
      <c r="B8" s="15">
        <f t="shared" ref="B8:C8" si="12">SUM(B3,B7)</f>
        <v>143025000</v>
      </c>
      <c r="C8" s="37">
        <f t="shared" si="12"/>
        <v>0</v>
      </c>
      <c r="D8" s="37">
        <f t="shared" ref="D8:E8" si="13">SUM(D3,D7)</f>
        <v>4831.2299999999996</v>
      </c>
      <c r="E8" s="37">
        <f t="shared" si="13"/>
        <v>0</v>
      </c>
      <c r="F8" s="37">
        <f t="shared" ref="F8:G8" si="14">SUM(F3,F7)</f>
        <v>497000</v>
      </c>
      <c r="G8" s="37">
        <f t="shared" si="14"/>
        <v>2193</v>
      </c>
      <c r="H8" s="37">
        <f t="shared" ref="H8:I8" si="15">SUM(H3,H7)</f>
        <v>0</v>
      </c>
      <c r="I8" s="37">
        <f t="shared" si="15"/>
        <v>372444</v>
      </c>
      <c r="J8" s="37">
        <f t="shared" ref="J8:K8" si="16">SUM(J3,J7)</f>
        <v>0</v>
      </c>
      <c r="K8" s="37">
        <f t="shared" si="16"/>
        <v>0</v>
      </c>
      <c r="L8" s="37">
        <f t="shared" ref="L8:M8" si="17">SUM(L3,L7)</f>
        <v>93180.5</v>
      </c>
      <c r="M8" s="37">
        <f t="shared" si="17"/>
        <v>0</v>
      </c>
      <c r="N8" s="37">
        <f t="shared" ref="N8:O8" si="18">SUM(N3,N7)</f>
        <v>32205</v>
      </c>
      <c r="O8" s="37">
        <f t="shared" si="18"/>
        <v>0</v>
      </c>
      <c r="P8" s="37">
        <f t="shared" ref="P8:R8" si="19">SUM(P3,P7)</f>
        <v>583975.89</v>
      </c>
      <c r="Q8" s="37">
        <f t="shared" si="19"/>
        <v>1132583</v>
      </c>
      <c r="R8" s="37">
        <f t="shared" si="19"/>
        <v>0</v>
      </c>
      <c r="S8" s="37">
        <f t="shared" ref="S8:T8" si="20">SUM(S3,S7)</f>
        <v>5488.32</v>
      </c>
      <c r="T8" s="37">
        <f t="shared" si="20"/>
        <v>468444.26</v>
      </c>
      <c r="U8" s="37">
        <f t="shared" ref="U8:V8" si="21">SUM(U3,U7)</f>
        <v>0</v>
      </c>
      <c r="V8" s="37">
        <f t="shared" si="21"/>
        <v>0</v>
      </c>
      <c r="W8" s="37">
        <f t="shared" ref="W8:X8" si="22">SUM(W3,W7)</f>
        <v>0</v>
      </c>
      <c r="X8" s="37">
        <f t="shared" si="22"/>
        <v>0</v>
      </c>
      <c r="Y8" s="37">
        <f t="shared" ref="Y8:Z8" si="23">SUM(Y3,Y7)</f>
        <v>56983.45</v>
      </c>
      <c r="Z8" s="37">
        <f t="shared" si="23"/>
        <v>5560000</v>
      </c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>
        <f>SUM(BA3,BA7)</f>
        <v>151834328.65000001</v>
      </c>
    </row>
    <row r="9" spans="1:53" ht="18" customHeight="1">
      <c r="A9" s="10" t="s">
        <v>4</v>
      </c>
      <c r="B9" s="11">
        <f t="shared" ref="B9:C9" si="24">SUM(B11:B12)</f>
        <v>140300000</v>
      </c>
      <c r="C9" s="38">
        <f t="shared" si="24"/>
        <v>0</v>
      </c>
      <c r="D9" s="38">
        <f t="shared" ref="D9:E9" si="25">SUM(D11:D12)</f>
        <v>4831.2299999999996</v>
      </c>
      <c r="E9" s="38">
        <f t="shared" si="25"/>
        <v>0</v>
      </c>
      <c r="F9" s="38">
        <f t="shared" ref="F9:G9" si="26">SUM(F11:F12)</f>
        <v>497000</v>
      </c>
      <c r="G9" s="38">
        <f t="shared" si="26"/>
        <v>2193</v>
      </c>
      <c r="H9" s="38">
        <f t="shared" ref="H9:I9" si="27">SUM(H11:H12)</f>
        <v>0</v>
      </c>
      <c r="I9" s="38">
        <f t="shared" si="27"/>
        <v>372444</v>
      </c>
      <c r="J9" s="38">
        <f t="shared" ref="J9:K9" si="28">SUM(J11:J12)</f>
        <v>0</v>
      </c>
      <c r="K9" s="38">
        <f t="shared" si="28"/>
        <v>0</v>
      </c>
      <c r="L9" s="38">
        <f t="shared" ref="L9:M9" si="29">SUM(L11:L12)</f>
        <v>93180.5</v>
      </c>
      <c r="M9" s="38">
        <f t="shared" si="29"/>
        <v>0</v>
      </c>
      <c r="N9" s="38">
        <f t="shared" ref="N9:O9" si="30">SUM(N11:N12)</f>
        <v>32205</v>
      </c>
      <c r="O9" s="38">
        <f t="shared" si="30"/>
        <v>0</v>
      </c>
      <c r="P9" s="38">
        <f t="shared" ref="P9:R9" si="31">SUM(P11:P12)</f>
        <v>583975.89</v>
      </c>
      <c r="Q9" s="38">
        <f t="shared" si="31"/>
        <v>2051583</v>
      </c>
      <c r="R9" s="38">
        <f t="shared" si="31"/>
        <v>0</v>
      </c>
      <c r="S9" s="38">
        <f t="shared" ref="S9:T9" si="32">SUM(S11:S12)</f>
        <v>5488.32</v>
      </c>
      <c r="T9" s="38">
        <f t="shared" si="32"/>
        <v>468444.26</v>
      </c>
      <c r="U9" s="38">
        <f t="shared" ref="U9:V9" si="33">SUM(U11:U12)</f>
        <v>0</v>
      </c>
      <c r="V9" s="38">
        <f t="shared" si="33"/>
        <v>0</v>
      </c>
      <c r="W9" s="38">
        <f t="shared" ref="W9:X9" si="34">SUM(W11:W12)</f>
        <v>0</v>
      </c>
      <c r="X9" s="38">
        <f t="shared" si="34"/>
        <v>0</v>
      </c>
      <c r="Y9" s="38">
        <f t="shared" ref="Y9:Z9" si="35">SUM(Y11:Y12)</f>
        <v>56983.45</v>
      </c>
      <c r="Z9" s="38">
        <f t="shared" si="35"/>
        <v>5560000</v>
      </c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>
        <f>SUM(BA11:BA12)</f>
        <v>150028328.65000001</v>
      </c>
    </row>
    <row r="10" spans="1:53" ht="14.25" customHeight="1">
      <c r="A10" s="1" t="s">
        <v>9</v>
      </c>
      <c r="B10" s="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</row>
    <row r="11" spans="1:53" ht="14.25" customHeight="1">
      <c r="A11" s="1" t="s">
        <v>14</v>
      </c>
      <c r="B11" s="5">
        <v>119140000</v>
      </c>
      <c r="C11" s="35">
        <v>0</v>
      </c>
      <c r="D11" s="35">
        <v>4831.2299999999996</v>
      </c>
      <c r="E11" s="57">
        <v>-7000</v>
      </c>
      <c r="F11" s="35">
        <v>497000</v>
      </c>
      <c r="G11" s="35">
        <v>2193</v>
      </c>
      <c r="H11" s="57">
        <v>-48000</v>
      </c>
      <c r="I11" s="35">
        <v>359844</v>
      </c>
      <c r="J11" s="57">
        <v>-51500</v>
      </c>
      <c r="K11" s="35">
        <v>0</v>
      </c>
      <c r="L11" s="35">
        <v>93180.5</v>
      </c>
      <c r="M11" s="57">
        <v>-1800</v>
      </c>
      <c r="N11" s="35">
        <v>32205</v>
      </c>
      <c r="O11" s="35">
        <v>0</v>
      </c>
      <c r="P11" s="35">
        <v>583975.89</v>
      </c>
      <c r="Q11" s="35">
        <v>759583</v>
      </c>
      <c r="R11" s="35">
        <v>0</v>
      </c>
      <c r="S11" s="35">
        <v>5488.32</v>
      </c>
      <c r="T11" s="35">
        <v>468444.26</v>
      </c>
      <c r="U11" s="35">
        <v>0</v>
      </c>
      <c r="V11" s="35">
        <v>0</v>
      </c>
      <c r="W11" s="35">
        <v>0</v>
      </c>
      <c r="X11" s="35">
        <v>0</v>
      </c>
      <c r="Y11" s="35">
        <v>56983.45</v>
      </c>
      <c r="Z11" s="35">
        <v>2470000</v>
      </c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>
        <f>SUM(B11:AZ11)</f>
        <v>124365428.65000001</v>
      </c>
    </row>
    <row r="12" spans="1:53" ht="14.25" customHeight="1">
      <c r="A12" s="1" t="s">
        <v>15</v>
      </c>
      <c r="B12" s="5">
        <v>21160000</v>
      </c>
      <c r="C12" s="35">
        <v>0</v>
      </c>
      <c r="D12" s="35">
        <v>0</v>
      </c>
      <c r="E12" s="35">
        <v>7000</v>
      </c>
      <c r="F12" s="35">
        <v>0</v>
      </c>
      <c r="G12" s="35">
        <v>0</v>
      </c>
      <c r="H12" s="35">
        <v>48000</v>
      </c>
      <c r="I12" s="35">
        <v>12600</v>
      </c>
      <c r="J12" s="35">
        <v>51500</v>
      </c>
      <c r="K12" s="35">
        <v>0</v>
      </c>
      <c r="L12" s="35">
        <v>0</v>
      </c>
      <c r="M12" s="35">
        <v>1800</v>
      </c>
      <c r="N12" s="35">
        <v>0</v>
      </c>
      <c r="O12" s="35">
        <v>0</v>
      </c>
      <c r="P12" s="35">
        <v>0</v>
      </c>
      <c r="Q12" s="35">
        <v>1292000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3090000</v>
      </c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>
        <f>SUM(B12:AZ12)</f>
        <v>25662900</v>
      </c>
    </row>
    <row r="13" spans="1:53" ht="18" customHeight="1" thickBot="1">
      <c r="A13" s="8" t="s">
        <v>5</v>
      </c>
      <c r="B13" s="9">
        <v>2725000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60">
        <v>-919000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6">
        <v>0</v>
      </c>
      <c r="Y13" s="36">
        <v>0</v>
      </c>
      <c r="Z13" s="36">
        <v>0</v>
      </c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>
        <f>SUM(B13:AZ13)</f>
        <v>1806000</v>
      </c>
    </row>
    <row r="14" spans="1:53" ht="27" customHeight="1" thickBot="1">
      <c r="A14" s="14" t="s">
        <v>3</v>
      </c>
      <c r="B14" s="15">
        <f t="shared" ref="B14:C14" si="36">SUM(B9,B13)</f>
        <v>143025000</v>
      </c>
      <c r="C14" s="37">
        <f t="shared" si="36"/>
        <v>0</v>
      </c>
      <c r="D14" s="37">
        <f t="shared" ref="D14:E14" si="37">SUM(D9,D13)</f>
        <v>4831.2299999999996</v>
      </c>
      <c r="E14" s="37">
        <f t="shared" si="37"/>
        <v>0</v>
      </c>
      <c r="F14" s="37">
        <f t="shared" ref="F14:G14" si="38">SUM(F9,F13)</f>
        <v>497000</v>
      </c>
      <c r="G14" s="37">
        <f t="shared" si="38"/>
        <v>2193</v>
      </c>
      <c r="H14" s="37">
        <f t="shared" ref="H14:I14" si="39">SUM(H9,H13)</f>
        <v>0</v>
      </c>
      <c r="I14" s="37">
        <f t="shared" si="39"/>
        <v>372444</v>
      </c>
      <c r="J14" s="37">
        <f t="shared" ref="J14:K14" si="40">SUM(J9,J13)</f>
        <v>0</v>
      </c>
      <c r="K14" s="37">
        <f t="shared" si="40"/>
        <v>0</v>
      </c>
      <c r="L14" s="37">
        <f t="shared" ref="L14:M14" si="41">SUM(L9,L13)</f>
        <v>93180.5</v>
      </c>
      <c r="M14" s="37">
        <f t="shared" si="41"/>
        <v>0</v>
      </c>
      <c r="N14" s="37">
        <f t="shared" ref="N14:O14" si="42">SUM(N9,N13)</f>
        <v>32205</v>
      </c>
      <c r="O14" s="37">
        <f t="shared" si="42"/>
        <v>0</v>
      </c>
      <c r="P14" s="37">
        <f t="shared" ref="P14:R14" si="43">SUM(P9,P13)</f>
        <v>583975.89</v>
      </c>
      <c r="Q14" s="37">
        <f t="shared" si="43"/>
        <v>1132583</v>
      </c>
      <c r="R14" s="37">
        <f t="shared" si="43"/>
        <v>0</v>
      </c>
      <c r="S14" s="37">
        <f t="shared" ref="S14:T14" si="44">SUM(S9,S13)</f>
        <v>5488.32</v>
      </c>
      <c r="T14" s="37">
        <f t="shared" si="44"/>
        <v>468444.26</v>
      </c>
      <c r="U14" s="37">
        <f t="shared" ref="U14:V14" si="45">SUM(U9,U13)</f>
        <v>0</v>
      </c>
      <c r="V14" s="37">
        <f t="shared" si="45"/>
        <v>0</v>
      </c>
      <c r="W14" s="37">
        <f t="shared" ref="W14:X14" si="46">SUM(W9,W13)</f>
        <v>0</v>
      </c>
      <c r="X14" s="37">
        <f t="shared" si="46"/>
        <v>0</v>
      </c>
      <c r="Y14" s="37">
        <f t="shared" ref="Y14:Z14" si="47">SUM(Y9,Y13)</f>
        <v>56983.45</v>
      </c>
      <c r="Z14" s="37">
        <f t="shared" si="47"/>
        <v>5560000</v>
      </c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>
        <f>SUM(BA9,BA13)</f>
        <v>151834328.65000001</v>
      </c>
    </row>
    <row r="15" spans="1:53" ht="18" customHeight="1">
      <c r="A15" s="12" t="s">
        <v>11</v>
      </c>
      <c r="B15" s="13">
        <f t="shared" ref="B15:C15" si="48">+B3-B9</f>
        <v>-9500000</v>
      </c>
      <c r="C15" s="39">
        <f t="shared" si="48"/>
        <v>0</v>
      </c>
      <c r="D15" s="39">
        <f t="shared" ref="D15:E15" si="49">+D3-D9</f>
        <v>0</v>
      </c>
      <c r="E15" s="39">
        <f t="shared" si="49"/>
        <v>0</v>
      </c>
      <c r="F15" s="39">
        <f t="shared" ref="F15:G15" si="50">+F3-F9</f>
        <v>0</v>
      </c>
      <c r="G15" s="39">
        <f t="shared" si="50"/>
        <v>0</v>
      </c>
      <c r="H15" s="39">
        <f t="shared" ref="H15:I15" si="51">+H3-H9</f>
        <v>0</v>
      </c>
      <c r="I15" s="39">
        <f t="shared" si="51"/>
        <v>0</v>
      </c>
      <c r="J15" s="39">
        <f t="shared" ref="J15:K15" si="52">+J3-J9</f>
        <v>0</v>
      </c>
      <c r="K15" s="39">
        <f t="shared" si="52"/>
        <v>0</v>
      </c>
      <c r="L15" s="39">
        <f t="shared" ref="L15:M15" si="53">+L3-L9</f>
        <v>0</v>
      </c>
      <c r="M15" s="39">
        <f t="shared" si="53"/>
        <v>0</v>
      </c>
      <c r="N15" s="39">
        <f t="shared" ref="N15:O15" si="54">+N3-N9</f>
        <v>0</v>
      </c>
      <c r="O15" s="39">
        <f t="shared" si="54"/>
        <v>0</v>
      </c>
      <c r="P15" s="39">
        <f t="shared" ref="P15:R15" si="55">+P3-P9</f>
        <v>0</v>
      </c>
      <c r="Q15" s="41">
        <f t="shared" si="55"/>
        <v>-1600000</v>
      </c>
      <c r="R15" s="39">
        <f t="shared" si="55"/>
        <v>0</v>
      </c>
      <c r="S15" s="39">
        <f t="shared" ref="S15:T15" si="56">+S3-S9</f>
        <v>0</v>
      </c>
      <c r="T15" s="39">
        <f t="shared" si="56"/>
        <v>0</v>
      </c>
      <c r="U15" s="39">
        <f t="shared" ref="U15:V15" si="57">+U3-U9</f>
        <v>0</v>
      </c>
      <c r="V15" s="39">
        <f t="shared" si="57"/>
        <v>0</v>
      </c>
      <c r="W15" s="39">
        <f t="shared" ref="W15:X15" si="58">+W3-W9</f>
        <v>0</v>
      </c>
      <c r="X15" s="39">
        <f t="shared" si="58"/>
        <v>0</v>
      </c>
      <c r="Y15" s="39">
        <f t="shared" ref="Y15:Z15" si="59">+Y3-Y9</f>
        <v>0</v>
      </c>
      <c r="Z15" s="41">
        <f t="shared" si="59"/>
        <v>-3000000</v>
      </c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41">
        <f>+BA3-BA9</f>
        <v>-14100000</v>
      </c>
    </row>
    <row r="16" spans="1:53" ht="18" customHeight="1">
      <c r="A16" s="1" t="s">
        <v>10</v>
      </c>
      <c r="B16" s="1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</row>
    <row r="17" spans="1:53" ht="18" customHeight="1">
      <c r="A17" s="42" t="s">
        <v>6</v>
      </c>
      <c r="B17" s="43">
        <f t="shared" ref="B17:C17" si="60">SUM(B19:B20)</f>
        <v>1230000</v>
      </c>
      <c r="C17" s="44">
        <f t="shared" si="60"/>
        <v>0</v>
      </c>
      <c r="D17" s="44">
        <f t="shared" ref="D17:E17" si="61">SUM(D19:D20)</f>
        <v>0</v>
      </c>
      <c r="E17" s="44">
        <f t="shared" si="61"/>
        <v>0</v>
      </c>
      <c r="F17" s="44">
        <f t="shared" ref="F17:G17" si="62">SUM(F19:F20)</f>
        <v>0</v>
      </c>
      <c r="G17" s="44">
        <f t="shared" si="62"/>
        <v>0</v>
      </c>
      <c r="H17" s="44">
        <f t="shared" ref="H17:I17" si="63">SUM(H19:H20)</f>
        <v>0</v>
      </c>
      <c r="I17" s="44">
        <f t="shared" si="63"/>
        <v>0</v>
      </c>
      <c r="J17" s="44">
        <f t="shared" ref="J17:K17" si="64">SUM(J19:J20)</f>
        <v>0</v>
      </c>
      <c r="K17" s="59">
        <f t="shared" si="64"/>
        <v>-22000</v>
      </c>
      <c r="L17" s="44">
        <f t="shared" ref="L17:M17" si="65">SUM(L19:L20)</f>
        <v>0</v>
      </c>
      <c r="M17" s="44">
        <f t="shared" si="65"/>
        <v>0</v>
      </c>
      <c r="N17" s="44">
        <f t="shared" ref="N17:O17" si="66">SUM(N19:N20)</f>
        <v>0</v>
      </c>
      <c r="O17" s="44">
        <f t="shared" si="66"/>
        <v>0</v>
      </c>
      <c r="P17" s="44">
        <f t="shared" ref="P17:R17" si="67">SUM(P19:P20)</f>
        <v>0</v>
      </c>
      <c r="Q17" s="44">
        <f t="shared" si="67"/>
        <v>0</v>
      </c>
      <c r="R17" s="44">
        <f t="shared" si="67"/>
        <v>0</v>
      </c>
      <c r="S17" s="44">
        <f t="shared" ref="S17:T17" si="68">SUM(S19:S20)</f>
        <v>0</v>
      </c>
      <c r="T17" s="44">
        <f t="shared" si="68"/>
        <v>0</v>
      </c>
      <c r="U17" s="44">
        <f t="shared" ref="U17:V17" si="69">SUM(U19:U20)</f>
        <v>0</v>
      </c>
      <c r="V17" s="59">
        <f t="shared" si="69"/>
        <v>-259800</v>
      </c>
      <c r="W17" s="44">
        <f t="shared" ref="W17:X17" si="70">SUM(W19:W20)</f>
        <v>0</v>
      </c>
      <c r="X17" s="44">
        <f t="shared" si="70"/>
        <v>0</v>
      </c>
      <c r="Y17" s="44">
        <f t="shared" ref="Y17:Z17" si="71">SUM(Y19:Y20)</f>
        <v>0</v>
      </c>
      <c r="Z17" s="59">
        <f t="shared" si="71"/>
        <v>-190000</v>
      </c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>
        <f>SUM(BA19:BA20)</f>
        <v>758200</v>
      </c>
    </row>
    <row r="18" spans="1:53" ht="14.25" customHeight="1">
      <c r="A18" s="1" t="s">
        <v>9</v>
      </c>
      <c r="B18" s="1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</row>
    <row r="19" spans="1:53" ht="24">
      <c r="A19" s="7" t="s">
        <v>36</v>
      </c>
      <c r="B19" s="5">
        <v>860000</v>
      </c>
      <c r="C19" s="35">
        <v>0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57">
        <v>-22000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57">
        <v>-188500</v>
      </c>
      <c r="W19" s="35">
        <v>0</v>
      </c>
      <c r="X19" s="35">
        <v>0</v>
      </c>
      <c r="Y19" s="35">
        <v>0</v>
      </c>
      <c r="Z19" s="57">
        <v>-190000</v>
      </c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>
        <f>SUM(B19:AZ19)</f>
        <v>459500</v>
      </c>
    </row>
    <row r="20" spans="1:53" ht="24">
      <c r="A20" s="7" t="s">
        <v>37</v>
      </c>
      <c r="B20" s="5">
        <v>370000</v>
      </c>
      <c r="C20" s="35"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57">
        <v>-71300</v>
      </c>
      <c r="W20" s="35">
        <v>0</v>
      </c>
      <c r="X20" s="35">
        <v>0</v>
      </c>
      <c r="Y20" s="35">
        <v>0</v>
      </c>
      <c r="Z20" s="35">
        <v>0</v>
      </c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>
        <f>SUM(B20:AZ20)</f>
        <v>298700</v>
      </c>
    </row>
    <row r="21" spans="1:53" ht="18" customHeight="1">
      <c r="A21" s="42" t="s">
        <v>7</v>
      </c>
      <c r="B21" s="43">
        <f t="shared" ref="B21:G21" si="72">SUM(B23:B24)</f>
        <v>650000</v>
      </c>
      <c r="C21" s="44">
        <f t="shared" si="72"/>
        <v>0</v>
      </c>
      <c r="D21" s="44">
        <f t="shared" si="72"/>
        <v>0</v>
      </c>
      <c r="E21" s="44">
        <f t="shared" si="72"/>
        <v>0</v>
      </c>
      <c r="F21" s="44">
        <f t="shared" si="72"/>
        <v>0</v>
      </c>
      <c r="G21" s="44">
        <f t="shared" si="72"/>
        <v>0</v>
      </c>
      <c r="H21" s="44">
        <f t="shared" ref="H21:I21" si="73">SUM(H23:H24)</f>
        <v>0</v>
      </c>
      <c r="I21" s="44">
        <f t="shared" si="73"/>
        <v>0</v>
      </c>
      <c r="J21" s="44">
        <f t="shared" ref="J21:K21" si="74">SUM(J23:J24)</f>
        <v>0</v>
      </c>
      <c r="K21" s="59">
        <f t="shared" si="74"/>
        <v>-106700</v>
      </c>
      <c r="L21" s="44">
        <f t="shared" ref="L21:M21" si="75">SUM(L23:L24)</f>
        <v>0</v>
      </c>
      <c r="M21" s="44">
        <f t="shared" si="75"/>
        <v>0</v>
      </c>
      <c r="N21" s="44">
        <f t="shared" ref="N21:O21" si="76">SUM(N23:N24)</f>
        <v>0</v>
      </c>
      <c r="O21" s="44">
        <f t="shared" si="76"/>
        <v>0</v>
      </c>
      <c r="P21" s="44">
        <f t="shared" ref="P21:R21" si="77">SUM(P23:P24)</f>
        <v>0</v>
      </c>
      <c r="Q21" s="44">
        <f t="shared" si="77"/>
        <v>0</v>
      </c>
      <c r="R21" s="44">
        <f t="shared" si="77"/>
        <v>0</v>
      </c>
      <c r="S21" s="44">
        <f t="shared" ref="S21:T21" si="78">SUM(S23:S24)</f>
        <v>0</v>
      </c>
      <c r="T21" s="44">
        <f t="shared" si="78"/>
        <v>0</v>
      </c>
      <c r="U21" s="44">
        <f t="shared" ref="U21:V21" si="79">SUM(U23:U24)</f>
        <v>0</v>
      </c>
      <c r="V21" s="44">
        <f t="shared" si="79"/>
        <v>0</v>
      </c>
      <c r="W21" s="44">
        <f t="shared" ref="W21:X21" si="80">SUM(W23:W24)</f>
        <v>0</v>
      </c>
      <c r="X21" s="44">
        <f t="shared" si="80"/>
        <v>0</v>
      </c>
      <c r="Y21" s="44">
        <f t="shared" ref="Y21:Z21" si="81">SUM(Y23:Y24)</f>
        <v>0</v>
      </c>
      <c r="Z21" s="59">
        <f t="shared" si="81"/>
        <v>-300000</v>
      </c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>
        <f>SUM(BA23:BA24)</f>
        <v>243300</v>
      </c>
    </row>
    <row r="22" spans="1:53">
      <c r="A22" s="1" t="s">
        <v>9</v>
      </c>
      <c r="B22" s="1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</row>
    <row r="23" spans="1:53" ht="24">
      <c r="A23" s="7" t="s">
        <v>33</v>
      </c>
      <c r="B23" s="5">
        <v>350000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57">
        <v>-106700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>
        <f>SUM(B23:AZ23)</f>
        <v>243300</v>
      </c>
    </row>
    <row r="24" spans="1:53" ht="24">
      <c r="A24" s="7" t="s">
        <v>51</v>
      </c>
      <c r="B24" s="5">
        <v>300000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57">
        <v>-300000</v>
      </c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>
        <f>SUM(B24:AZ24)</f>
        <v>0</v>
      </c>
    </row>
    <row r="27" spans="1:53">
      <c r="A27" s="29" t="s">
        <v>30</v>
      </c>
    </row>
    <row r="28" spans="1:53">
      <c r="A28" s="29" t="s">
        <v>34</v>
      </c>
    </row>
    <row r="29" spans="1:53">
      <c r="A29" s="29" t="s">
        <v>35</v>
      </c>
    </row>
    <row r="30" spans="1:53">
      <c r="A30" s="29" t="s">
        <v>31</v>
      </c>
    </row>
    <row r="31" spans="1:53">
      <c r="A31" s="29" t="s">
        <v>32</v>
      </c>
    </row>
  </sheetData>
  <phoneticPr fontId="0" type="noConversion"/>
  <printOptions horizontalCentered="1"/>
  <pageMargins left="0.70866141732283472" right="0.70866141732283472" top="1.1417322834645669" bottom="0.74803149606299213" header="0.51181102362204722" footer="0.31496062992125984"/>
  <pageSetup paperSize="9" scale="78" fitToWidth="100" orientation="landscape" r:id="rId1"/>
  <headerFooter>
    <oddHeader>&amp;C&amp;"Czcionka tekstu podstawowego,Pogrubiony"&amp;12
BUDŻET GMINY STRZELCE OPOLSKIE NA 2019 ROK
(PO ZMIANACH)</oddHeader>
    <oddFooter>&amp;L&amp;"Czcionka tekstu podstawowego,Kursywa"&amp;10Źródło: UM w Strzelcach Opolskich - Wydział Finansowy [F]&amp;C&amp;10&amp;D :: &amp;T&amp;R&amp;10Strona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START</vt:lpstr>
      <vt:lpstr>Budżet 2019 - Dochody</vt:lpstr>
      <vt:lpstr>Budżet 2019 - Wydatki</vt:lpstr>
      <vt:lpstr>Budżet 2019 - po zmianach</vt:lpstr>
    </vt:vector>
  </TitlesOfParts>
  <Manager>PiSzu</Manager>
  <Company>UM w Strzelcach Opolskich</Company>
  <LinksUpToDate>false</LinksUpToDate>
  <SharedDoc>false</SharedDoc>
  <HyperlinkBase>www.strzelceopolskie.pl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Budżet 2019 po zmianach</dc:title>
  <dc:subject>Budżet 2019</dc:subject>
  <dc:creator>Piotr Szuba - p.szuba@strzelceopolskie.pl</dc:creator>
  <cp:keywords>Budżet 2019</cp:keywords>
  <dc:description>Budżet 2019 po zmianach</dc:description>
  <cp:lastModifiedBy>Piotr Szuba</cp:lastModifiedBy>
  <cp:lastPrinted>2018-12-30T16:07:08Z</cp:lastPrinted>
  <dcterms:created xsi:type="dcterms:W3CDTF">2010-01-23T12:25:49Z</dcterms:created>
  <dcterms:modified xsi:type="dcterms:W3CDTF">2019-08-07T07:55:10Z</dcterms:modified>
  <cp:category>Budżet 2019</cp:category>
</cp:coreProperties>
</file>